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ime\Google Drive\CIMTRA\CIMTRA Legislativo\CIMTRA Legislativo v2015\"/>
    </mc:Choice>
  </mc:AlternateContent>
  <xr:revisionPtr revIDLastSave="0" documentId="13_ncr:1_{F4946160-2826-443A-BEFB-3B3761416A48}" xr6:coauthVersionLast="45" xr6:coauthVersionMax="45" xr10:uidLastSave="{00000000-0000-0000-0000-000000000000}"/>
  <bookViews>
    <workbookView xWindow="8235" yWindow="2115" windowWidth="20040" windowHeight="1260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5" i="1" l="1"/>
  <c r="E195" i="1"/>
  <c r="F254" i="1" l="1"/>
  <c r="E254" i="1"/>
  <c r="E266" i="1" l="1"/>
  <c r="C254" i="1"/>
  <c r="C237" i="1"/>
  <c r="F237" i="1"/>
  <c r="F265" i="1" s="1"/>
  <c r="E237" i="1"/>
  <c r="E265" i="1" s="1"/>
  <c r="C213" i="1"/>
  <c r="F213" i="1"/>
  <c r="E213" i="1"/>
  <c r="E264" i="1" s="1"/>
  <c r="C195" i="1"/>
  <c r="E263" i="1"/>
  <c r="C171" i="1"/>
  <c r="C31" i="1"/>
  <c r="C92" i="1"/>
  <c r="C134" i="1"/>
  <c r="F171" i="1"/>
  <c r="E171" i="1"/>
  <c r="E262" i="1" s="1"/>
  <c r="E134" i="1"/>
  <c r="E261" i="1" s="1"/>
  <c r="F134" i="1"/>
  <c r="F92" i="1"/>
  <c r="F260" i="1" s="1"/>
  <c r="E92" i="1"/>
  <c r="E260" i="1" s="1"/>
  <c r="F31" i="1"/>
  <c r="E31" i="1"/>
  <c r="E259" i="1" s="1"/>
  <c r="F266" i="1"/>
  <c r="F264" i="1"/>
  <c r="F262" i="1"/>
  <c r="F261" i="1"/>
  <c r="F263" i="1"/>
  <c r="C256" i="1" l="1"/>
  <c r="F256" i="1"/>
  <c r="F259" i="1"/>
  <c r="E256" i="1"/>
</calcChain>
</file>

<file path=xl/sharedStrings.xml><?xml version="1.0" encoding="utf-8"?>
<sst xmlns="http://schemas.openxmlformats.org/spreadsheetml/2006/main" count="314" uniqueCount="314">
  <si>
    <t xml:space="preserve">4.1 La estructura orgánica del Poder Legislativo de forma global, así como por órganos y dependencias. </t>
  </si>
  <si>
    <t>4.2 Las funciones e integración de las dependencias y sus áreas administrativas y operativas correspondientes.</t>
  </si>
  <si>
    <t>BLOQUE</t>
  </si>
  <si>
    <t xml:space="preserve">5.2 Los temas o asuntos sobre los que se pretende legislar.  </t>
  </si>
  <si>
    <t xml:space="preserve">5.3 Aclara si comprende un periodo de sesiones, el periodo total de la legislatura en turno o cualquier otra temporalidad definida.  </t>
  </si>
  <si>
    <t xml:space="preserve">5.4 Existe un calendario o cronograma de desahogo/ cumplimiento para los diversos temas.     </t>
  </si>
  <si>
    <t xml:space="preserve">5.5 Fundamenta o justifica la selección de temas y asuntos para ser objeto de legislación y los tiempos estimados de cumplimiento.    </t>
  </si>
  <si>
    <t xml:space="preserve">5.7 Nombre de los diputados que firman o manifiestan su aprobación al documento.    </t>
  </si>
  <si>
    <t xml:space="preserve">6.1 Su plan de trabajo para el periodo de sesiones o cualquier otra temporalidad (semestral, anual o para todo el periodo legislativo).  </t>
  </si>
  <si>
    <t xml:space="preserve">6.5 Informe de trabajo semestral, anual o por periodo de sesiones. </t>
  </si>
  <si>
    <t xml:space="preserve">7.5 A su vez, se clasifican en iniciativas dictaminadas y pendientes.   </t>
  </si>
  <si>
    <t xml:space="preserve">8.3 A su vez, se clasifica en aprobados y rechazados.  </t>
  </si>
  <si>
    <t xml:space="preserve">8.4 La lista está dividida por año con sus respectivos meses o periodos de sesión. </t>
  </si>
  <si>
    <t>9.1 Autor (s) y fecha de presentación oficial.</t>
  </si>
  <si>
    <t>9.2 Resumen ejecutivo o reseña del contenido y el objetivo del proyecto.</t>
  </si>
  <si>
    <t xml:space="preserve">9.3 Comisión dictaminadora (ordinaria o especial). </t>
  </si>
  <si>
    <t xml:space="preserve">9.6 Resultado de la votación en la comisión dictaminadora y el sentido del voto de cada integrante. </t>
  </si>
  <si>
    <t xml:space="preserve">9.7 Fecha de la sesión de Pleno en la que fue discutido y votado. </t>
  </si>
  <si>
    <t xml:space="preserve">10.1 Número total de sesiones de Pleno realizadas.    </t>
  </si>
  <si>
    <t xml:space="preserve">10.4 Número total de iniciativas discutidas y votadas por el Pleno, clasificándolas en proyectos de ley, decreto o acuerdo.  </t>
  </si>
  <si>
    <t>10.5 Número total de iniciativas discutidas y votadas por el Pleno, clasificándolas en aprobadas y rechazadas</t>
  </si>
  <si>
    <t xml:space="preserve">11.1 De las comisiones (ordinarias y especiales). </t>
  </si>
  <si>
    <t xml:space="preserve">13.1 Del Pleno.  </t>
  </si>
  <si>
    <t xml:space="preserve">13.2 De la Mesa Directiva. </t>
  </si>
  <si>
    <t xml:space="preserve">13.3 Del órgano integrado por los coordinadores legislativos. </t>
  </si>
  <si>
    <t xml:space="preserve">13.4 De la Comisión Permanente. </t>
  </si>
  <si>
    <t xml:space="preserve">2.3 Indica quiénes integran el órgano que entra en funciones en los periodos de receso y el periodo de vigencia de dicha integración, especificando fechas. </t>
  </si>
  <si>
    <t xml:space="preserve">3.3 Para el caso de los de mayoría, se encuentra la lista de colonias o comunidades con las respectivas secciones electorales que integran el Distrito.    </t>
  </si>
  <si>
    <t>4.5 Número total y lista del personal de base y eventual por órgano o dependencia del Poder Legislativo.</t>
  </si>
  <si>
    <t>5.6 Contempla algún tipo de sanción a los integrantes de la legislatura por incumplimiento total o parcial de la Agenda Legislativa</t>
  </si>
  <si>
    <t>5.8 Se publica la Agenda Legislativa del último año de la legislatura anterior</t>
  </si>
  <si>
    <r>
      <t>6.3 Lista de iniciativas que ha presentado con el documento correspondiente a cada una de ellas.</t>
    </r>
    <r>
      <rPr>
        <b/>
        <sz val="10"/>
        <rFont val="Arial"/>
        <family val="2"/>
      </rPr>
      <t/>
    </r>
  </si>
  <si>
    <t xml:space="preserve">6.4 De las iniciativas presentadas, se especifica cuáles han sido resueltas (votadas por el Pleno) y cuáles están en trámite o estudio (especificando la comisión a la que se turno).      </t>
  </si>
  <si>
    <t xml:space="preserve">7.1 Indica quiénes integran cada una de las comisiones y sus respectivos cargos. </t>
  </si>
  <si>
    <t xml:space="preserve">7.2 Se publica la agenda política de cada comisión para el periodo de sesiones o cualquier otra temporalidad (debe incluir fecha de creación del documento). </t>
  </si>
  <si>
    <t xml:space="preserve">7.4 Las iniciativas están clasificadas en proyectos de ley, decreto, acuerdo o cualquier otra modalidad de asunto.   </t>
  </si>
  <si>
    <t>4.4 Los manuales de políticas y/o procedimientos de las dependencias y áreas administrativas y operativas</t>
  </si>
  <si>
    <t>7.7 Se encuentra disponible el texto íntegro de cada iniciativa para su consulta</t>
  </si>
  <si>
    <t>7.8 Se publica un informe de trabajo de la comisión (trimestral, semestral, anual o por periodo de sesión, etc.)</t>
  </si>
  <si>
    <t>8.1 Lista completa de proyectos de ley, decreto, puntos de acuerdo o cualquier otra modalidad de asunto, discutidos y votados hasta la última sesión</t>
  </si>
  <si>
    <t xml:space="preserve">8.5 Se encuentra disponible el texto íntegro de cada proyecto discutido y votado hasta la última sesión.  </t>
  </si>
  <si>
    <t xml:space="preserve">9.5 Si se dictaminó en sentido de aprobación o rechazo por el Pleno. </t>
  </si>
  <si>
    <t xml:space="preserve">8.2 Se hace una clasificación en proyectos de ley, decreto, puntos de acuerdo o cualquier otra modalidad de asunto.  </t>
  </si>
  <si>
    <t>9.8 Resultado de la votación en la sesión de Pleno respectiva y el sentido del voto del grupo legislativo y de cada diputado</t>
  </si>
  <si>
    <t xml:space="preserve">10.6 Número total de iniciativas presentadas por grupo legislativo, indicando cuántas han sido votadas por el Pleno. </t>
  </si>
  <si>
    <t>10.7 Número de asistencias a las sesiones de comisión por cada diputado, indicando faltas justificadas e injustificadas</t>
  </si>
  <si>
    <t xml:space="preserve">10.8 Número de asistencias a las sesiones de Pleno por diputado, indicando faltas justificadas e injustificadas.   </t>
  </si>
  <si>
    <t xml:space="preserve">10.9 El número de iniciativas provenientes del Poder Legislativo, Ejecutivo, Órganos Autónomos, Ayuntamientos, Ciudadanía o cualquier otro con facultad de iniciativa.    </t>
  </si>
  <si>
    <t>10.10 Compara con la numeralia o estadística de la legislatura anterior</t>
  </si>
  <si>
    <t xml:space="preserve">11.2 De la Mesa Directiva. </t>
  </si>
  <si>
    <t xml:space="preserve">11.4 De la Comisión Permanente. </t>
  </si>
  <si>
    <t>11.3 Del órgano* integrado por los coordinadores legislativos.</t>
  </si>
  <si>
    <t>11.5 Del Pleno.</t>
  </si>
  <si>
    <t>12.1 Se transmiten por internet, televisión o radio</t>
  </si>
  <si>
    <t>13.5 De las Comisiones (ordinarias y especiales)</t>
  </si>
  <si>
    <t xml:space="preserve">10.3 Número total de iniciativas presentadas, clasificándolas en iniciativas de ley, decreto, acuerdo o cualquier otra modalidad de asunto. </t>
  </si>
  <si>
    <t>14.1 Indica la fecha de publicación de cada una en el Periódico Oficial.</t>
  </si>
  <si>
    <t xml:space="preserve">14.2 Indica la fecha de la última reforma de cada una.  </t>
  </si>
  <si>
    <t xml:space="preserve">14.3 Se encuentra disponible el texto íntegro de cada ordenamiento jurídico.  </t>
  </si>
  <si>
    <t xml:space="preserve">16.1 De las comisiones ordinarias y especiales. </t>
  </si>
  <si>
    <t xml:space="preserve">16.2 De la Mesa Directiva.  </t>
  </si>
  <si>
    <t xml:space="preserve">17.1 Publica todas las gacetas legislativas de la actual legislatura.    </t>
  </si>
  <si>
    <t xml:space="preserve">17.2 Publica todas las gacetas legislativas de, cuando menos, la legislatura inmediata anterior.   </t>
  </si>
  <si>
    <t xml:space="preserve">18.1 Publica todas las versiones electrónicas del diario de debates de la actual legislatura.  </t>
  </si>
  <si>
    <t xml:space="preserve">18.2 Existe un archivo video gráfico actualizado de las sesiones de Pleno de la legislatura actual   </t>
  </si>
  <si>
    <t>18.3 Publica todas las versiones estenográficas del diario de debates de la legislatura inmediata anterior</t>
  </si>
  <si>
    <t xml:space="preserve">19.1 La producción editorial (libros, manuales, guías, estudios, reportes e investigaciones etc.).  </t>
  </si>
  <si>
    <t xml:space="preserve">20.1 Monto total que se entrega a cada diputado o grupo/fracción legislativa.   </t>
  </si>
  <si>
    <t xml:space="preserve">20.2 Periodicidad con que se entrega (quincenal, mensual, trimestral, semestral o anual).         </t>
  </si>
  <si>
    <t xml:space="preserve">20.3 Descripción del proceso de asignación y entrega de esos recursos (directamente a cada diputado o a los grupos legislativos por medio de los coordinadores para que éstos los liberen).     </t>
  </si>
  <si>
    <t xml:space="preserve">20.4 Los capítulos de *gasto pertenecientes a ese total y la cantidad o el porcentaje asignado a cada uno.  </t>
  </si>
  <si>
    <t xml:space="preserve">20.5 La entrega de equipos de telefonía (celulares o radios) para cada diputado, y en su caso, a sus empleados.   </t>
  </si>
  <si>
    <t xml:space="preserve">20.6 La entrega de equipos de cómputo asignados para cada diputado y/o sus empleados (adicionales a los de las oficinas).     </t>
  </si>
  <si>
    <t>20.7 Publica los recursos asignados a los diputados o fracciones de la legislatura anterior</t>
  </si>
  <si>
    <t xml:space="preserve">21.1 Se publican las cantidades y el concepto por el que se otorgan. </t>
  </si>
  <si>
    <t xml:space="preserve">21.2 Se informa la periodicidad con que se entrega ese recurso. </t>
  </si>
  <si>
    <t xml:space="preserve">21.3 Recursos materiales (vehículos, oficinas, etc.) </t>
  </si>
  <si>
    <t xml:space="preserve">22.1 Se publica el pago de asesorías (incluye fecha: día, mes y año).  </t>
  </si>
  <si>
    <t xml:space="preserve">22.2 Desglosa por nombre de la empresa, institución y/o individuos y se incluye su RFC. </t>
  </si>
  <si>
    <t xml:space="preserve">22.3 Se publica el concepto de cada una de las asesorías. </t>
  </si>
  <si>
    <t xml:space="preserve">22.4 Publica los propósitos y resultados (informes o reportes) de las asesorías. </t>
  </si>
  <si>
    <t xml:space="preserve">23.1 Se publican las cantidades de gastos de representación o viáticos en forma global.   </t>
  </si>
  <si>
    <t xml:space="preserve">23.2 Desglosa por individuo y por viaje realizado. </t>
  </si>
  <si>
    <t xml:space="preserve">23.3 Se publica el objetivo del viaje y sus resultados. </t>
  </si>
  <si>
    <t xml:space="preserve">23.4 Publica los gastos ejercidos el año anterior. </t>
  </si>
  <si>
    <t xml:space="preserve">24.1 Publica información de gastos en comunicación social. </t>
  </si>
  <si>
    <t>24.2 Compara directamente contra el monto del año anterior.</t>
  </si>
  <si>
    <t xml:space="preserve">24.3 Desglosa por nombre de la empresa o razón social y se incluye su RFC. </t>
  </si>
  <si>
    <t xml:space="preserve">24.4 La publicación o listado incluye el número de factura (s). </t>
  </si>
  <si>
    <t>25.1 Listado de proveedores con RFC</t>
  </si>
  <si>
    <t xml:space="preserve">26.1 Se publican informes o documentación de la ejecución del gasto a nivel global.    </t>
  </si>
  <si>
    <t xml:space="preserve">26.3 La ejecución del gasto asignado a los diputados y grupos/fracciones para apoyo de su trabajo legislativo y de representación.   </t>
  </si>
  <si>
    <t>26.4 Se publican los estados financieros de la legislatura actual</t>
  </si>
  <si>
    <t>26.5 Publica estados financieros de la legislatura anterior</t>
  </si>
  <si>
    <t xml:space="preserve">27.1 La cantidad mensual otorgada a los legisladores por concepto de “dieta” y cualquier otro monto relacionado como fondos de ahorro, impuestos, previsión social, seguro de gastos médicos, seguro de vida, etc. </t>
  </si>
  <si>
    <t>27.2 Las prestaciones de ley a las que tienen derecho los diputados (en caso de haberlas) y/o las que la misma legislatura ha aprobado como prerrogativas para los propios diputados*.</t>
  </si>
  <si>
    <t xml:space="preserve">28.1 La remuneración mensual (sueldo) del personal de base, por honorarios y eventuales, de confianza*, de acuerdo a su estructura orgánica (indicando cargo por dependencia y área administrativa).   </t>
  </si>
  <si>
    <t xml:space="preserve">28.2 Las prestaciones de ley y/o prerrogativas de cualquier tipo a las que son acreedores los empleados del Poder Legislativo**.     </t>
  </si>
  <si>
    <t xml:space="preserve">29.1 Se presenta de manera global (el monto total del presupuesto). </t>
  </si>
  <si>
    <t xml:space="preserve">29.2 Se presenta desglosado por monto asignado a diputados, órganos y dependencias.   </t>
  </si>
  <si>
    <t xml:space="preserve">29.3 Se presenta desglosado por objeto de gasto para el año que transcurre </t>
  </si>
  <si>
    <t xml:space="preserve">29.4 Se publica los tres presupuestos anuales de la legislatura anterior por objeto de gasto </t>
  </si>
  <si>
    <t>30.1 Personal de base</t>
  </si>
  <si>
    <t>30.2 Personal por honorarios</t>
  </si>
  <si>
    <t>30.3 Personal sindicalizado</t>
  </si>
  <si>
    <t xml:space="preserve">30.4 Personal eventual o transitorio.  </t>
  </si>
  <si>
    <t xml:space="preserve">30.5 Empleado/a / funcionario/a de confianza. </t>
  </si>
  <si>
    <t>30.6 Oficial mayor o Administrador general</t>
  </si>
  <si>
    <t>30.7 Se publica información relativa a los concursos para cargos administrativos</t>
  </si>
  <si>
    <t>31.1 El listado incluye el nombre/descripción del bien inmueble y localización.</t>
  </si>
  <si>
    <t xml:space="preserve">32.1 El listado incluye la marca, modelo o número de serie del bien mueble. </t>
  </si>
  <si>
    <t xml:space="preserve">32.2 El listado incluye el valor de factura del bien mueble. </t>
  </si>
  <si>
    <t xml:space="preserve">32.3 El listado incluye la clave de registro del bien mueble. </t>
  </si>
  <si>
    <t xml:space="preserve">32.4 El listado tiene rubros de clasificación (autos, camionetas, maquinaria, etc.). </t>
  </si>
  <si>
    <t xml:space="preserve">32.5 El listado incluye a que área, órgano y diputado está asignada el bien mueble. </t>
  </si>
  <si>
    <t xml:space="preserve">32.6 El listado describe el estado del bien (desuso, reparación, uso). </t>
  </si>
  <si>
    <t>33.1 Existe el Comité</t>
  </si>
  <si>
    <t>33.2 El Comité tiene un reglamento interno</t>
  </si>
  <si>
    <t>33.3 El reglamento describe el método de selección de integrantes</t>
  </si>
  <si>
    <t xml:space="preserve">33.4 Existe acta de instalación con el nombre de los integrantes, procedencia y cargos asignados. </t>
  </si>
  <si>
    <t xml:space="preserve">34.1 Número de quejas o denuncias realizadas y el motivo de las mismas. </t>
  </si>
  <si>
    <t>34.2 El número de procesos iniciados contra un funcionario o empleado</t>
  </si>
  <si>
    <t>34.3 La parte del proceso en que se encuentran los que no han concluido aun</t>
  </si>
  <si>
    <t xml:space="preserve">34.4 Las resoluciones de los procesos concluidos (mencionando las sanciones aplicadas y la fundamentación de la resolución independientemente de si se determina responsabilidad al funcionario por la omisión cometida o no).   </t>
  </si>
  <si>
    <t xml:space="preserve">35.1 Publica los informes de auditoría </t>
  </si>
  <si>
    <t>35.2 Clasifica las auditorías según su tipo (administrativas, financieras, etc.)</t>
  </si>
  <si>
    <t>36.1 Listado de observaciones por diputado, funcionario, empleado, órgano y dependencia</t>
  </si>
  <si>
    <t>36.2 Estatus de las observaciones por diputado, funcionario, empleado órgano y dependencia</t>
  </si>
  <si>
    <t>36.3 Listado de las acciones promovidas por la contraloría interna</t>
  </si>
  <si>
    <t>36.4 Publica listado de observaciones y acciones promovidas por la contraloría en la legislatura anterior</t>
  </si>
  <si>
    <t xml:space="preserve">37.1 Publica todos los informes de cuenta pública.   </t>
  </si>
  <si>
    <t xml:space="preserve">37.2 Publica los informes de revisión de Cuenta Pública realizados por el órgano de fiscalización superior de la entidad federativa.       </t>
  </si>
  <si>
    <t>37.3 Publica todos los informes de cuenta pública de la legislatura anterior</t>
  </si>
  <si>
    <t>38.1 Su existencia está reconocida en la ley orgánica</t>
  </si>
  <si>
    <t>38.2 Su proceso y esquema de integración están regulados en la ley orgánica o en el reglamento interno</t>
  </si>
  <si>
    <t xml:space="preserve">38.3 Su modalidad o cláusulas de funcionamiento se estipulan en la ley orgánica o en el reglamento interior  </t>
  </si>
  <si>
    <t>38.4 Se expide convocatoria</t>
  </si>
  <si>
    <t>38.5 La mayoría de los integrantes son ciudadanos</t>
  </si>
  <si>
    <t>38.6 Se publican las minutas de sesiones de trabajo</t>
  </si>
  <si>
    <t>38.7 Las decisiones de este órgano son vinculantes</t>
  </si>
  <si>
    <t>39.1 Existe algún mecanismo ya reglamentado al respecto</t>
  </si>
  <si>
    <t>39.2 Explicita los procedimientos de colaboración o consulta ciudadana</t>
  </si>
  <si>
    <t>39.3 Establece las funciones que competen a los ciudadanos en este mecanismo de participación</t>
  </si>
  <si>
    <t>39.4 Define algún mecanismo vinculatorio de los resultados que produzca este mecanismo</t>
  </si>
  <si>
    <t>40.2 Una sección especial en la página de Internet de la Legislatura local donde toda persona puede solicitar información, hacer alguna aclaración o presentar una queja.</t>
  </si>
  <si>
    <t>41.1 Directorio o lista de números telefónicos que comuniquen al ciudadano directamente a las oficinas de cada uno de los diputados en la sede legislativa.</t>
  </si>
  <si>
    <t xml:space="preserve">41.2 Directorio o lista de correos electrónicos oficiales de cada uno de los diputados. </t>
  </si>
  <si>
    <t xml:space="preserve">41.3 Las direcciones, teléfonos y horarios de atención de las oficinas de enlace legislativo o vinculación/atención ciudadana de cada diputado*.       </t>
  </si>
  <si>
    <t>INTEGRACIÓN Y ESTRUCTURA</t>
  </si>
  <si>
    <t>Documentación legislativa</t>
  </si>
  <si>
    <t>GASTOS</t>
  </si>
  <si>
    <t>Desempeño Legislativo</t>
  </si>
  <si>
    <t>Puntos por criterio</t>
  </si>
  <si>
    <t>ADMINISTRACIÓN</t>
  </si>
  <si>
    <t>CONTROL INTERNO</t>
  </si>
  <si>
    <t>VINCULACIÓN CIUDADANA</t>
  </si>
  <si>
    <t xml:space="preserve">3.4 Se publica en qué comisiones legislativas participa cada diputado, así como el cargo que ocupa en dichos órganos (presidente, vicepresidente, secretario o integrante).     </t>
  </si>
  <si>
    <t xml:space="preserve">10.2 Número total de sesiones de cada comisión (ordinaria o especial). </t>
  </si>
  <si>
    <t>31.2 El listado incluye el valor catastral actualizado y la clave de registro de cada bien inmueble.</t>
  </si>
  <si>
    <t>4.3 Los manuales de organización u otro documento oficial (donde se describan los perfiles de puesto del personal administrativo y operativo)  de las dependencias y áreas administrativas y operativas.</t>
  </si>
  <si>
    <t>4.6 Se publica el reglamento interno del Poder Legislativo</t>
  </si>
  <si>
    <t xml:space="preserve">5.1 Fecha de aprobacióno o expedición del documento.  </t>
  </si>
  <si>
    <t>7.3 Se indican las fechas en que se turnan y se dictaminan las iniciativas que se le han asignado para su estudio o análisis.</t>
  </si>
  <si>
    <t>7.6 Se encuentra disponible un resumen ejecutivo o descripción de cada iniciativa</t>
  </si>
  <si>
    <t xml:space="preserve">9.4 Fecha en que se turnó a la comisión y fecha en que se dictaminó </t>
  </si>
  <si>
    <t xml:space="preserve">9.9 El efecto de la decisión de Pleno (si regresó a la comisión de estudio, se determina concluido el asunto o si se envía para su publicación por el Ejecutivo).   </t>
  </si>
  <si>
    <t xml:space="preserve">21.4 Recursos Humanos (secretarias, choferes, asesores, etc.).  </t>
  </si>
  <si>
    <t>INDICADOR (ASPECTO) A EVALUAR</t>
  </si>
  <si>
    <t>INDICADORES (CRITERIOS)</t>
  </si>
  <si>
    <t>Calificación final</t>
  </si>
  <si>
    <t>DOCUMENTACIÓN LEGISLATIVA</t>
  </si>
  <si>
    <t>DESEMPEÑO LEGISLATIVO</t>
  </si>
  <si>
    <t>Integración y estructura</t>
  </si>
  <si>
    <t>Gastos</t>
  </si>
  <si>
    <t>Administración</t>
  </si>
  <si>
    <t>Control interno</t>
  </si>
  <si>
    <t>Vinculación ciudadana</t>
  </si>
  <si>
    <t>Acceso a información pública</t>
  </si>
  <si>
    <t>ACCESO A INFORMACIÓN</t>
  </si>
  <si>
    <t xml:space="preserve">www.cimtra.org.mx </t>
  </si>
  <si>
    <t>Tabla de Calificación de CIMTRA-LEGISLATIVO</t>
  </si>
  <si>
    <t xml:space="preserve">16.3 De la Comisión Permanente.       </t>
  </si>
  <si>
    <r>
      <t xml:space="preserve">40.1 Un número telefónico especial y/o único por medio del cual toda persona puede solicitar información, hacer alguna aclaración o presentar una queja </t>
    </r>
    <r>
      <rPr>
        <i/>
        <sz val="10"/>
        <rFont val="Arial"/>
        <family val="2"/>
      </rPr>
      <t>(debe especificarse horario de atención)</t>
    </r>
    <r>
      <rPr>
        <sz val="10"/>
        <rFont val="Arial"/>
        <family val="2"/>
      </rPr>
      <t xml:space="preserve">.  </t>
    </r>
  </si>
  <si>
    <r>
      <t xml:space="preserve">40.3 Indica la existencia y ubicación de una oficina, ventanilla o modulo especial de atención/información donde toda persona puede aclarar dudas o presentar una queja o sugerencia </t>
    </r>
    <r>
      <rPr>
        <i/>
        <sz val="10"/>
        <rFont val="Arial"/>
        <family val="2"/>
      </rPr>
      <t>(debe especificarse horario de atención)</t>
    </r>
    <r>
      <rPr>
        <sz val="10"/>
        <rFont val="Arial"/>
        <family val="2"/>
      </rPr>
      <t xml:space="preserve">.         </t>
    </r>
  </si>
  <si>
    <t>RESULTADO POR BLOQUES</t>
  </si>
  <si>
    <t>Fecha Evaluación (mes y año)</t>
  </si>
  <si>
    <t>No. De Vuelta</t>
  </si>
  <si>
    <t>1a</t>
  </si>
  <si>
    <r>
      <rPr>
        <b/>
        <u/>
        <sz val="10"/>
        <rFont val="Arial"/>
        <family val="2"/>
      </rPr>
      <t>Instrucciones de llenado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complete la columna "E" indicando el nombre del estado del Congreso local evaluado e ingresar el número 1 si la legislatura cumple con el criterio o llenar con 0 si no lo cumple</t>
    </r>
  </si>
  <si>
    <t xml:space="preserve">16.4 Del órgano integrado por los coordinadores legislativos.   </t>
  </si>
  <si>
    <t xml:space="preserve">1.1 Indica todos los grupos legislativos y diputadas y diputados independientes (en caso de haberlos).      </t>
  </si>
  <si>
    <t>1.2  Lista completa de las y los diputados pertenecientes a cada grupo y fracción.</t>
  </si>
  <si>
    <t xml:space="preserve">1.3 Indica cuántas(os) y cuáles son de mayoría relativa y representación proporcional. </t>
  </si>
  <si>
    <t xml:space="preserve">1.4 Indica qué diputada(o) es el coordinador de cada grupo y fracción.  </t>
  </si>
  <si>
    <t>1.5 Se incluye información sobre la conformación política de la legislatura inmediata anterior (grupos legislativos y diputados independientes)</t>
  </si>
  <si>
    <t>2.1  Indica quiénes integran el órgano que conduce las sesiones del Pleno (por ejemplo, Mesa Directiva) y el periodo de vigencia de dicha integración, especificando fechas.</t>
  </si>
  <si>
    <t xml:space="preserve">2.2 Indica quiénes conforman el órgano colegiado de gobierno que dirige el ejercicio de las funciones legislativas, políticas y administrativas del congreso y el periodo de vigencia de dicha integración, especificando fechas.   </t>
  </si>
  <si>
    <t xml:space="preserve">3.1 Currículum y formación académica. </t>
  </si>
  <si>
    <t xml:space="preserve">3.2 Se indica por cada diputado el distrito o circunscripción plurinominal en el que fue electo y el municipio (s) o, en su caso, Delegación del DF, que comprende dicha demarcación. </t>
  </si>
  <si>
    <t>3.5 La declaración patrimonial de cada diputado</t>
  </si>
  <si>
    <t>3.6 La declaración de conflicto de interés de cada diputado</t>
  </si>
  <si>
    <t>3.7 La declaración fiscal del año inmediato anterior de cada diputado</t>
  </si>
  <si>
    <r>
      <t xml:space="preserve">1.- El Poder Legislativo local tiene a la vista de toda persona en formato abierto, accesible y electrónico información sobre </t>
    </r>
    <r>
      <rPr>
        <b/>
        <u/>
        <sz val="10"/>
        <color theme="1"/>
        <rFont val="Arial"/>
        <family val="2"/>
      </rPr>
      <t>su conformación política</t>
    </r>
    <r>
      <rPr>
        <sz val="10"/>
        <color theme="1"/>
        <rFont val="Arial"/>
        <family val="2"/>
      </rPr>
      <t xml:space="preserve"> y está actualizada al menos al trimestre inmediato anterior de vigencia: </t>
    </r>
  </si>
  <si>
    <r>
      <t xml:space="preserve">2.-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integración de los siguientes órganos de gobierno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</si>
  <si>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>3.- El Poder Legislativo local tiene a la vista de toda persona en formato abierto, accesible y electrónico información sobre</t>
    </r>
    <r>
      <rPr>
        <b/>
        <u/>
        <sz val="10"/>
        <color theme="1"/>
        <rFont val="Arial"/>
        <family val="2"/>
      </rPr>
      <t xml:space="preserve"> cada diputado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</si>
  <si>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4.- El Poder Legislativo local tiene a la vista de toda persona en formato abierto, accesible y electrónico información sobre </t>
    </r>
    <r>
      <rPr>
        <b/>
        <u/>
        <sz val="10"/>
        <color theme="1"/>
        <rFont val="Arial"/>
        <family val="2"/>
      </rPr>
      <t>su estructura y funcionamiento interno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</si>
  <si>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5.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Agenda legislativa (política)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</si>
  <si>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6.-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trabajo y producción legislativos de cada diputado</t>
    </r>
    <r>
      <rPr>
        <sz val="10"/>
        <color theme="1"/>
        <rFont val="Arial"/>
        <family val="2"/>
      </rPr>
      <t xml:space="preserve"> (nivel individual) y está actualizada al menos al trimestre inmediato anterior de vigencia:</t>
    </r>
  </si>
  <si>
    <t xml:space="preserve">6.2 Asistencias y faltas (justificadas e injustificadas) a cada una de las sesiones de Pleno, comisiones y Comités </t>
  </si>
  <si>
    <r>
      <t xml:space="preserve">7.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integración y trabajo de cada una de sus comisiones legislativas ordinarias y/o especiales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</si>
  <si>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8.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producción legislativa del Pleno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</si>
  <si>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9. El Poder Legislativo local tiene a la vista de toda persona en formato abierto, accesible y electrónico información sobre </t>
    </r>
    <r>
      <rPr>
        <b/>
        <u/>
        <sz val="10"/>
        <color theme="1"/>
        <rFont val="Arial"/>
        <family val="2"/>
      </rPr>
      <t>cada proyecto discutido</t>
    </r>
    <r>
      <rPr>
        <sz val="10"/>
        <color theme="1"/>
        <rFont val="Arial"/>
        <family val="2"/>
      </rPr>
      <t xml:space="preserve"> (de ley, decreto, puntos de acuerdo o cualquier otra modalidad de asunto) </t>
    </r>
    <r>
      <rPr>
        <b/>
        <u/>
        <sz val="10"/>
        <color theme="1"/>
        <rFont val="Arial"/>
        <family val="2"/>
      </rPr>
      <t>y votado por el Pleno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</si>
  <si>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10.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estadística o numeralia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</si>
  <si>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10.11 El Padrón de cabilderos, de acuerdo a la normatividad aplicable</t>
  </si>
  <si>
    <t>10.12 Versiones públicas de la información entregada en las audiencias públicas, comparecencias y en los procedimientos de designación, ratificación, elección, reelección o cualquier otro</t>
  </si>
  <si>
    <t>10.13 Lista (índice) de expedientes clasificados como reservados, por área responsable de la información y tema, incluyendo los supuestos/criterios de clasificación, prueba de daño, el tiempo de reserva o confidencialidad.</t>
  </si>
  <si>
    <t>10.14 Lista de documentos en Versión Pública entregados vía solicitud de acceso a la información, por área responsable de la información y tema.</t>
  </si>
  <si>
    <r>
      <t xml:space="preserve">11.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Orden del Día de las sesiones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</si>
  <si>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12. Las </t>
    </r>
    <r>
      <rPr>
        <b/>
        <u/>
        <sz val="10"/>
        <color theme="1"/>
        <rFont val="Arial"/>
        <family val="2"/>
      </rPr>
      <t>sesiones de Pleno</t>
    </r>
    <r>
      <rPr>
        <sz val="10"/>
        <color theme="1"/>
        <rFont val="Arial"/>
        <family val="2"/>
      </rPr>
      <t xml:space="preserve"> se desarrollan de acuerdo a los siguientes criterios:</t>
    </r>
  </si>
  <si>
    <r>
      <t xml:space="preserve">13. La Ley Orgánica del Poder Legislativo local establece claramente que </t>
    </r>
    <r>
      <rPr>
        <b/>
        <u/>
        <sz val="10"/>
        <color theme="1"/>
        <rFont val="Arial"/>
        <family val="2"/>
      </rPr>
      <t>todas las sesiones de sus órganos sean públicas</t>
    </r>
    <r>
      <rPr>
        <sz val="10"/>
        <color theme="1"/>
        <rFont val="Arial"/>
        <family val="2"/>
      </rPr>
      <t xml:space="preserve">: </t>
    </r>
  </si>
  <si>
    <t>EJEMPLO Congreso XXXX</t>
  </si>
  <si>
    <r>
      <t xml:space="preserve">14.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lista de la legislación vigente</t>
    </r>
    <r>
      <rPr>
        <sz val="10"/>
        <color theme="1"/>
        <rFont val="Arial"/>
        <family val="2"/>
      </rPr>
      <t xml:space="preserve"> (leyes, decretos, códigos, reglamentos, acuerdos) y está actualizada al menos al trimestre inmediato anterior de vigencia:</t>
    </r>
  </si>
  <si>
    <r>
      <t xml:space="preserve">15. 15.- El Poder Legislativo local tiene a la vista de toda persona en formato abierto, accesible y electrónico información sobre las </t>
    </r>
    <r>
      <rPr>
        <b/>
        <u/>
        <sz val="10"/>
        <color theme="1"/>
        <rFont val="Arial"/>
        <family val="2"/>
      </rPr>
      <t>actas de sesión donde se indica lo siguiente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</si>
  <si>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>16. El Poder Legislativo local tiene a la vista de toda persona en formato abierto, accesible y electrónico información sobre las</t>
    </r>
    <r>
      <rPr>
        <b/>
        <u/>
        <sz val="10"/>
        <color theme="1"/>
        <rFont val="Arial"/>
        <family val="2"/>
      </rPr>
      <t xml:space="preserve"> versiones estenográficas de los siguientes órganos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</si>
  <si>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17.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Gaceta Legislativa o Parlamentaria</t>
    </r>
    <r>
      <rPr>
        <sz val="10"/>
        <color theme="1"/>
        <rFont val="Arial"/>
        <family val="2"/>
      </rPr>
      <t xml:space="preserve"> y está actualizada al menos al menos al trimestre inmediato anterior de vigencia:</t>
    </r>
  </si>
  <si>
    <r>
      <t>18. El Poder Legislativo local tiene a la vista de toda persona en formato abierto, accesible y electrónico información sobre el</t>
    </r>
    <r>
      <rPr>
        <b/>
        <u/>
        <sz val="10"/>
        <color theme="1"/>
        <rFont val="Arial"/>
        <family val="2"/>
      </rPr>
      <t xml:space="preserve"> Diario de Debates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</si>
  <si>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19.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productos o resultados de sus institutos/centros/unidades de estudio e investigación y sus costos ejercidos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</si>
  <si>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19.2 Los costos ejercidos de manera particular por cada producto con desglose</t>
  </si>
  <si>
    <t>19.3 El personal adscrito de manera particular por cada producto (internos y externos)</t>
  </si>
  <si>
    <t>19.4 Costos adicionales ejercidos respecto al producto desarrollado (presentaciones, conferencias, seminarios, etc.)</t>
  </si>
  <si>
    <r>
      <t xml:space="preserve">20.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recursos económicos y/o materiales adicionales a la dieta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</si>
  <si>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21.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bonos especiales o retribuciones económicas entregadas a los diputados</t>
    </r>
    <r>
      <rPr>
        <sz val="10"/>
        <color theme="1"/>
        <rFont val="Arial"/>
        <family val="2"/>
      </rPr>
      <t xml:space="preserve"> -adicionales a su dieta*- por presidir o integrar algún órgano de la legislatura; por ejemplo, Mesa Directiva, órgano integrado por los coordinadores, comisiones ordinarias y especiales, o por ser coordinadores de grupos/fracciones legislativas. Dicho información está actualizada al menos al trimestre inmediato anterior de vigencia:</t>
    </r>
  </si>
  <si>
    <r>
      <t xml:space="preserve">22.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gasto realizado por concepto de asesorías a los diputados o al Poder Legislativo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</si>
  <si>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23.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gastos realizados por concepto de representaciones o viáticos para diputados y funcionarios del Poder Legislativo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</si>
  <si>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24.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gastos realizados en comunicación social/difusión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</si>
  <si>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25. El Poder Legislativo local tiene a la vista de toda persona en formato abierto, accesible y electrónico información sobre las </t>
    </r>
    <r>
      <rPr>
        <b/>
        <u/>
        <sz val="10"/>
        <color theme="1"/>
        <rFont val="Arial"/>
        <family val="2"/>
      </rPr>
      <t>compras o adjudicaciones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</si>
  <si>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25.2 Convocatorias públicas o invitaciones directas (a cuando mensos tres personas o invitación directa)</t>
  </si>
  <si>
    <t>25.3 Publica el listado de contratos y/o compras, incluyendo servicios o bienes adquiridos, nombre de proveedor, RFC, monto, vigencia del contrato, número de factura y fecha, por cada uno de los órganos de gobierno, Comisiones, Comités, Grupos Parlamentarios, centros de estudio u órganos de investigación</t>
  </si>
  <si>
    <t>25.4 Resultado de estudios o investigaciones de naturaleza económica, política y social que realicen asesores externos.</t>
  </si>
  <si>
    <r>
      <t xml:space="preserve">26. El Poder Legislativo local tiene a la vista de toda persona en formato abierto, accesible y electrónico información sobre las </t>
    </r>
    <r>
      <rPr>
        <b/>
        <u/>
        <sz val="10"/>
        <color theme="1"/>
        <rFont val="Arial"/>
        <family val="2"/>
      </rPr>
      <t>finanzas y ejercicio del gasto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</si>
  <si>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 xml:space="preserve">26.2 Se publican reportes o documentación de la ejecución del gasto por órganos de gobierno, comisiones, comités y dependencias del Poder Legislativo. </t>
  </si>
  <si>
    <r>
      <t xml:space="preserve">27.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remuneración mensual de los legisladores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</si>
  <si>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28.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remuneración mensual de todo el personal administrativo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</si>
  <si>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29.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proyectos de presupuesto anual</t>
    </r>
    <r>
      <rPr>
        <sz val="10"/>
        <color theme="1"/>
        <rFont val="Arial"/>
        <family val="2"/>
      </rPr>
      <t xml:space="preserve"> aprobados por la actual legislatura (incluyendo el año en curso) y está actualizada al menos al trimestre inmediato anterior de vigencia:</t>
    </r>
  </si>
  <si>
    <r>
      <t xml:space="preserve">30.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procedimientos de selección, contratación y despido de cualquier empleado o funcionario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</si>
  <si>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31.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listado de bienes inmuebles y su uso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</si>
  <si>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32. El Poder Legislativo local tiene a la vista de toda persona en formato abierto, accesible y electrónico información sobre el listado de los </t>
    </r>
    <r>
      <rPr>
        <b/>
        <u/>
        <sz val="10"/>
        <color theme="1"/>
        <rFont val="Arial"/>
        <family val="2"/>
      </rPr>
      <t>bienes muebles propiedad del Poder Legislativo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</si>
  <si>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>33. El Poder Legislativo local tiene a la vista de toda persona en formato abierto, accesible y electrónico información sobre la</t>
    </r>
    <r>
      <rPr>
        <b/>
        <u/>
        <sz val="10"/>
        <color theme="1"/>
        <rFont val="Arial"/>
        <family val="2"/>
      </rPr>
      <t xml:space="preserve"> selección y la lista de los integrantes del comité (cualquiera que sea su nombre) que vigila/revisa las compras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</si>
  <si>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34. El Poder Legislativo local tiene a la vista de toda persona en formato abierto, accesible y electrónico información sobre la </t>
    </r>
    <r>
      <rPr>
        <b/>
        <u/>
        <sz val="10"/>
        <rFont val="Arial"/>
        <family val="2"/>
      </rPr>
      <t>actividad de la Contraloría Interna en materia disciplinaria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</si>
  <si>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35. El Poder Legislativo local tiene a la vista de toda persona en formato abierto, accesible y electrónico información sobre las </t>
    </r>
    <r>
      <rPr>
        <b/>
        <u/>
        <sz val="10"/>
        <rFont val="Arial"/>
        <family val="2"/>
      </rPr>
      <t>auditorías llevadas a cabo por la Contraloría Interna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</si>
  <si>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 xml:space="preserve">35.4 Informa sobre los resultados y seguimiento de las medidas preventivas y/o correctivas que promueve.    </t>
  </si>
  <si>
    <t>35.3 Existe auditorías de desempeño o algo a fin al seguimiento a la labor del personal (cual fuere su contratación: base, confianza, honorarios, asimilados, etc.)</t>
  </si>
  <si>
    <t>35.5 Publica informes de auditoría de la legislatura anterior</t>
  </si>
  <si>
    <t>35.6 Se han aplicado algún tipo de sanciones a los servidores públicos respecto a las auditorias aplicadas, según su tipo</t>
  </si>
  <si>
    <r>
      <t xml:space="preserve">36. El Poder Legislativo local tiene a la vista de toda persona en formato abierto, accesible y electrónico información sobre el </t>
    </r>
    <r>
      <rPr>
        <b/>
        <u/>
        <sz val="10"/>
        <color theme="1"/>
        <rFont val="Arial"/>
        <family val="2"/>
      </rPr>
      <t>ejercicio y aplicación del gasto de diputados, órganos y dependencias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</si>
  <si>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37. El Poder Legislativo local tiene a la vista de toda persona en formato abierto, accesible y electrónico información sobre los </t>
    </r>
    <r>
      <rPr>
        <b/>
        <u/>
        <sz val="10"/>
        <color theme="1"/>
        <rFont val="Arial"/>
        <family val="2"/>
      </rPr>
      <t>informes de cuenta pública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</si>
  <si>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r>
      <t xml:space="preserve">39. Existen un </t>
    </r>
    <r>
      <rPr>
        <b/>
        <u/>
        <sz val="10"/>
        <color indexed="8"/>
        <rFont val="Arial"/>
        <family val="2"/>
      </rPr>
      <t>mecanismo de colaboración ciudadana</t>
    </r>
    <r>
      <rPr>
        <sz val="10"/>
        <color indexed="8"/>
        <rFont val="Arial"/>
        <family val="2"/>
      </rPr>
      <t xml:space="preserve"> que facilite la interrelación entre la legislatura y la sociedad que promueva participación ciudadana en el diagnóstico, agenda legislativa, diseño y consulta de proyectos de iniciativa</t>
    </r>
  </si>
  <si>
    <r>
      <t xml:space="preserve">38. Existe un </t>
    </r>
    <r>
      <rPr>
        <b/>
        <u/>
        <sz val="10"/>
        <color indexed="8"/>
        <rFont val="Arial"/>
        <family val="2"/>
      </rPr>
      <t>órgano ciudadano reconocido oficialmente</t>
    </r>
    <r>
      <rPr>
        <sz val="10"/>
        <color indexed="8"/>
        <rFont val="Arial"/>
        <family val="2"/>
      </rPr>
      <t xml:space="preserve"> por el Poder Legislativo con el propósito de que la ciudadanía participe o vigile la actividad de sus órganos y dependencias</t>
    </r>
  </si>
  <si>
    <r>
      <t xml:space="preserve">41. En el Poder Legislativo local existen los siguientes </t>
    </r>
    <r>
      <rPr>
        <b/>
        <u/>
        <sz val="10"/>
        <color indexed="8"/>
        <rFont val="Arial"/>
        <family val="2"/>
      </rPr>
      <t>medios de</t>
    </r>
    <r>
      <rPr>
        <u/>
        <sz val="10"/>
        <color indexed="8"/>
        <rFont val="Arial"/>
        <family val="2"/>
      </rPr>
      <t xml:space="preserve"> </t>
    </r>
    <r>
      <rPr>
        <b/>
        <u/>
        <sz val="10"/>
        <color indexed="8"/>
        <rFont val="Arial"/>
        <family val="2"/>
      </rPr>
      <t>atención a la ciudadanía</t>
    </r>
    <r>
      <rPr>
        <u/>
        <sz val="10"/>
        <color indexed="8"/>
        <rFont val="Arial"/>
        <family val="2"/>
      </rPr>
      <t xml:space="preserve"> </t>
    </r>
    <r>
      <rPr>
        <b/>
        <u/>
        <sz val="10"/>
        <color indexed="8"/>
        <rFont val="Arial"/>
        <family val="2"/>
      </rPr>
      <t>respecto a cada uno de los diputados</t>
    </r>
    <r>
      <rPr>
        <sz val="10"/>
        <color indexed="8"/>
        <rFont val="Arial"/>
        <family val="2"/>
      </rPr>
      <t xml:space="preserve"> de la legislatura local</t>
    </r>
  </si>
  <si>
    <r>
      <t xml:space="preserve">40. En el Poder Legislativo local existen los siguientes </t>
    </r>
    <r>
      <rPr>
        <b/>
        <u/>
        <sz val="10"/>
        <color indexed="8"/>
        <rFont val="Arial"/>
        <family val="2"/>
      </rPr>
      <t>mecanismos de atención ciudadana</t>
    </r>
  </si>
  <si>
    <t xml:space="preserve">42.1 Directorio de los grupos legislativos y diputadas y diputados independientes (en caso de haberlos)  </t>
  </si>
  <si>
    <t>42.2 Orden del día para cada sesión del Congreso.</t>
  </si>
  <si>
    <t>42.3 Integración de cada una de las Comisiones legislativas ordinarias y extraordinarias</t>
  </si>
  <si>
    <t>42.4 Legislación estatal que impacta directamente a los grupos indígenas existentes en el estado.</t>
  </si>
  <si>
    <t xml:space="preserve">42.5 Presupuesto anual del Congreso </t>
  </si>
  <si>
    <t>42.6 Oficina y nombre de responsables de atención a grupos indígenas</t>
  </si>
  <si>
    <r>
      <t xml:space="preserve">42.- El Poder Legislativo local tiene a la vista de toda persona en formato abierto, accesible y electrónico información </t>
    </r>
    <r>
      <rPr>
        <b/>
        <u/>
        <sz val="10"/>
        <color theme="1"/>
        <rFont val="Arial"/>
        <family val="2"/>
      </rPr>
      <t>traducida a la lengua indígena de mayor habla en el estado</t>
    </r>
    <r>
      <rPr>
        <sz val="10"/>
        <color theme="1"/>
        <rFont val="Arial"/>
        <family val="2"/>
      </rPr>
      <t xml:space="preserve"> y actualizada al menos al trimestre inmediato anterior de vigencia, sobre lo siguiente:</t>
    </r>
  </si>
  <si>
    <r>
      <t>43. El Poder Legislativo local tiene a la vista de toda persona en formato abierto, accesible y electrónico información sobre el</t>
    </r>
    <r>
      <rPr>
        <b/>
        <u/>
        <sz val="10"/>
        <color theme="1"/>
        <rFont val="Arial"/>
        <family val="2"/>
      </rPr>
      <t xml:space="preserve"> Comité de Transparencia y la Unidad de Transparencia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</si>
  <si>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 xml:space="preserve">45.1 El número total de solicitudes de acceso a la información que recibe cada mes.  </t>
  </si>
  <si>
    <t xml:space="preserve">45.2 El número de solicitudes a las que se les otorgó la información requerida y el número de solicitudes a las que se les negó (ambas por mes). </t>
  </si>
  <si>
    <t xml:space="preserve">45.3 El número de juicios de revisión promovidos por los ciudadanos contra el Poder Legislativo y sus respectivas resoluciones por el órgano garante. </t>
  </si>
  <si>
    <t>45.4 Se publica la “prueba de daño” en los casos donde se clasifica información como reservada</t>
  </si>
  <si>
    <t xml:space="preserve">45.5 Se publica un informe semestral de transparencia y acceso a la información.  </t>
  </si>
  <si>
    <t>45.6 Hay listado de preguntas más frecuentes con sus respectivas respuestas</t>
  </si>
  <si>
    <t xml:space="preserve">43.1 Nombre del titular de la Unidad de Transparencia, ubicación al interior de la sede legislativa, teléfono y extensión, así como horario de atención.   </t>
  </si>
  <si>
    <t xml:space="preserve">43.2 Nombre de los integrantes del Comité de Transparencia, cargo, teléfono y extensión, así como horario de atención.   </t>
  </si>
  <si>
    <t xml:space="preserve">43.3 Un sistema electrónico en la página de internet a través del cual, se puedan realizar y contestar solicitudes de información pública o hacer notificaciones al ciudadano sobre el procedimiento de su solicitud.         </t>
  </si>
  <si>
    <t>43.4 Un sistema de archivo y gestión documental</t>
  </si>
  <si>
    <t xml:space="preserve">43.5 Procedimientos para acceso a la información incluyendo costo </t>
  </si>
  <si>
    <t>43.6 Procedimientos de impugnación o inconformidad</t>
  </si>
  <si>
    <t>43.7 Descripción de sanciones por negar o incumplir con la ley</t>
  </si>
  <si>
    <r>
      <t xml:space="preserve">44. El Poder Legislativo local tiene a la vista de toda persona en formato abierto, accesible y electrónico el </t>
    </r>
    <r>
      <rPr>
        <b/>
        <u/>
        <sz val="10"/>
        <color theme="1"/>
        <rFont val="Arial"/>
        <family val="2"/>
      </rPr>
      <t>reglamento interno o lineamientos de transparencia proactiva y de acceso a la información pública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</si>
  <si>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44.1 Existe reglamento o lineamientos</t>
  </si>
  <si>
    <t xml:space="preserve">44.2 Obliga a la actualización al menos trimestral de la información contenida en la página de internet del Poder Legislativo. </t>
  </si>
  <si>
    <t>44.3 Existen procedimientos que garantizan la seguridad de los datos personales y eviten su alteración, pérdida, transmisión y acceso no autorizado.</t>
  </si>
  <si>
    <r>
      <t xml:space="preserve">45. El Poder Legislativo local tiene a la vista de toda persona en formato abierto, accesible y electrónico información sobre la </t>
    </r>
    <r>
      <rPr>
        <b/>
        <u/>
        <sz val="10"/>
        <color theme="1"/>
        <rFont val="Arial"/>
        <family val="2"/>
      </rPr>
      <t>numeralia o estadística de las solicitudes de acceso a la información pública</t>
    </r>
    <r>
      <rPr>
        <sz val="10"/>
        <color theme="1"/>
        <rFont val="Arial"/>
        <family val="2"/>
      </rPr>
      <t xml:space="preserve"> y está actualizada al menos al trimestre inmediato anterior de vigencia:</t>
    </r>
  </si>
  <si>
    <t>Total de puntos</t>
  </si>
  <si>
    <t xml:space="preserve">El Número de vuelta se refiere a cuantas veces dicho Congreso ha sido evaluado. En la columna "F" se ha colocado un ejemplo ficticio. </t>
  </si>
  <si>
    <t>15.3 Registro de asistencia (Comisiones Ordinarias y Especiales)</t>
  </si>
  <si>
    <t>15.4 La (s) resolución (es) tomada(s). (Comisiones Ordinarias y Especiales)</t>
  </si>
  <si>
    <t>15.5 Resultado de votación en general y el sentido de voto de cada diputado (Comisiones Ordinarias y Especiales)</t>
  </si>
  <si>
    <t>15.6 Fecha, lugar, hora de la sesión (Mesa Directiva)</t>
  </si>
  <si>
    <t>15.7 Orden del día (Mesa Directiva)</t>
  </si>
  <si>
    <t>15.8 Registro de asistencia (Mesa Directiva)</t>
  </si>
  <si>
    <t>15.9 La (s) resolución (es) tomada(s).  (Mesa Directiva)</t>
  </si>
  <si>
    <t>15.10 Resultado de votación en general y el sentido de voto de cada diputado (Mesa Directiva)</t>
  </si>
  <si>
    <t>15.11 Fecha, lugar, hora de la sesión (Comisión Permanente)</t>
  </si>
  <si>
    <t>15.12 Orden del día (Comisión Permanente)</t>
  </si>
  <si>
    <t>15.13 Registro de asistencia (Comisión Permanente)</t>
  </si>
  <si>
    <t>15.14 La (s) resolución (es) tomada(s).  (Comisión Permanente)</t>
  </si>
  <si>
    <t>15.16 Fecha, lugar, hora de la sesión. (Órgano integrado por Coordinadores)</t>
  </si>
  <si>
    <t>15.17 Orden del día. (Órgano integrado por Coordinadores)</t>
  </si>
  <si>
    <t>15.18 Registro de asistencia.  (Órgano integrado por Coordinadores)</t>
  </si>
  <si>
    <t>15.19 La (s) resolución (es) tomada(s).  (Órgano integrado por Coordinadores)</t>
  </si>
  <si>
    <t xml:space="preserve">15.20 Resultado de votación en general y el sentido de voto de cada diputado. (Órgano integrado por Coordinadores)    </t>
  </si>
  <si>
    <t>15.21 Fecha, lugar, hora de la sesión. (Pleno)</t>
  </si>
  <si>
    <t>15.22 Orden del día. (Pleno)</t>
  </si>
  <si>
    <t>15.23 Registro de asistencia.  (Pleno)</t>
  </si>
  <si>
    <t xml:space="preserve">15.24 La (s) resolución (es) tomada(s) (Pleno)  </t>
  </si>
  <si>
    <t xml:space="preserve">15.25 Resultado de votación en general y el sentido de voto de cada diputado. (Pleno)    </t>
  </si>
  <si>
    <t>15.1 Fecha, lugar, hora de la sesión. (Comisiones Ordinarias y Especiales)</t>
  </si>
  <si>
    <t>15.2 Orden del día. (Comisiones Ordinarias y Especiales)</t>
  </si>
  <si>
    <t>15.15 Resultado de votación en general y el sentido de voto de cada diputado. (Comisión Permanente)</t>
  </si>
  <si>
    <t>Nota; completada la tabla de calificación deberá remitirla a jvillasana@icmaml.org y jnetzahuatl@gmail.com de CIMTRA para su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</si>
</sst>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22"/>
      <color theme="1"/>
      <name val="Arial"/>
      <family val="2"/>
    </font>
    <font>
      <u/>
      <sz val="12"/>
      <color theme="10"/>
      <name val="Arial"/>
      <family val="2"/>
    </font>
    <font>
      <b/>
      <sz val="16"/>
      <color theme="1"/>
      <name val="Arial"/>
      <family val="2"/>
    </font>
    <font>
      <sz val="12"/>
      <color rgb="FFCC3300"/>
      <name val="Arial"/>
      <family val="2"/>
    </font>
    <font>
      <b/>
      <sz val="16"/>
      <color rgb="FFCC3300"/>
      <name val="Arial"/>
      <family val="2"/>
    </font>
    <font>
      <b/>
      <sz val="11"/>
      <color rgb="FFFF0000"/>
      <name val="Arial"/>
      <family val="2"/>
    </font>
    <font>
      <b/>
      <sz val="12"/>
      <color rgb="FFCC3300"/>
      <name val="Arial"/>
      <family val="2"/>
    </font>
    <font>
      <b/>
      <u/>
      <sz val="10"/>
      <color theme="1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6" fillId="0" borderId="0" xfId="0" applyFont="1"/>
    <xf numFmtId="0" fontId="15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0" fillId="0" borderId="0" xfId="0" applyFont="1"/>
    <xf numFmtId="0" fontId="0" fillId="4" borderId="0" xfId="0" applyFill="1"/>
    <xf numFmtId="0" fontId="18" fillId="0" borderId="0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justify" vertical="center"/>
    </xf>
    <xf numFmtId="0" fontId="0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/>
    <xf numFmtId="0" fontId="5" fillId="6" borderId="1" xfId="0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14" fillId="0" borderId="0" xfId="0" applyFont="1"/>
    <xf numFmtId="0" fontId="18" fillId="3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6" fillId="8" borderId="0" xfId="0" applyFont="1" applyFill="1" applyBorder="1" applyAlignment="1">
      <alignment horizontal="right" vertical="center" wrapText="1"/>
    </xf>
    <xf numFmtId="0" fontId="22" fillId="7" borderId="0" xfId="0" applyFont="1" applyFill="1" applyAlignment="1">
      <alignment horizontal="center"/>
    </xf>
    <xf numFmtId="0" fontId="20" fillId="7" borderId="0" xfId="0" applyFont="1" applyFill="1"/>
    <xf numFmtId="0" fontId="17" fillId="7" borderId="0" xfId="0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17" fillId="0" borderId="0" xfId="0" applyFont="1" applyFill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textRotation="255"/>
    </xf>
    <xf numFmtId="0" fontId="22" fillId="3" borderId="1" xfId="0" applyFont="1" applyFill="1" applyBorder="1"/>
    <xf numFmtId="0" fontId="10" fillId="3" borderId="1" xfId="0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22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0" fontId="7" fillId="8" borderId="0" xfId="0" applyFont="1" applyFill="1"/>
    <xf numFmtId="0" fontId="10" fillId="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5" fillId="0" borderId="0" xfId="0" applyFont="1" applyFill="1"/>
    <xf numFmtId="0" fontId="3" fillId="0" borderId="0" xfId="0" applyFont="1" applyFill="1" applyAlignment="1">
      <alignment horizontal="left"/>
    </xf>
    <xf numFmtId="17" fontId="25" fillId="9" borderId="0" xfId="0" applyNumberFormat="1" applyFont="1" applyFill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17" fillId="0" borderId="0" xfId="0" applyFont="1"/>
    <xf numFmtId="0" fontId="24" fillId="0" borderId="2" xfId="0" applyFont="1" applyFill="1" applyBorder="1" applyAlignment="1">
      <alignment horizontal="right" vertical="center" wrapText="1"/>
    </xf>
    <xf numFmtId="0" fontId="27" fillId="0" borderId="0" xfId="0" applyFont="1"/>
    <xf numFmtId="164" fontId="17" fillId="3" borderId="1" xfId="0" applyNumberFormat="1" applyFont="1" applyFill="1" applyBorder="1" applyAlignment="1">
      <alignment horizontal="center"/>
    </xf>
    <xf numFmtId="164" fontId="6" fillId="8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3" fillId="8" borderId="0" xfId="0" applyFont="1" applyFill="1" applyAlignment="1">
      <alignment horizontal="right"/>
    </xf>
    <xf numFmtId="0" fontId="22" fillId="2" borderId="3" xfId="0" applyFont="1" applyFill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center" textRotation="90" wrapText="1"/>
    </xf>
    <xf numFmtId="0" fontId="22" fillId="10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justify" vertical="center" wrapText="1"/>
    </xf>
    <xf numFmtId="0" fontId="17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5" fillId="10" borderId="3" xfId="0" applyFont="1" applyFill="1" applyBorder="1" applyAlignment="1">
      <alignment horizontal="justify" vertical="center" wrapText="1"/>
    </xf>
    <xf numFmtId="0" fontId="15" fillId="10" borderId="4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1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22" fillId="2" borderId="1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justify" vertical="center"/>
    </xf>
    <xf numFmtId="0" fontId="15" fillId="5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2" fillId="5" borderId="3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5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0</xdr:col>
      <xdr:colOff>742950</xdr:colOff>
      <xdr:row>2</xdr:row>
      <xdr:rowOff>190500</xdr:rowOff>
    </xdr:to>
    <xdr:pic>
      <xdr:nvPicPr>
        <xdr:cNvPr id="1033" name="1 Imagen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mt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2"/>
  <sheetViews>
    <sheetView tabSelected="1" topLeftCell="A181" zoomScale="70" zoomScaleNormal="70" workbookViewId="0">
      <selection activeCell="D192" sqref="D192"/>
    </sheetView>
  </sheetViews>
  <sheetFormatPr baseColWidth="10" defaultRowHeight="28.5" x14ac:dyDescent="0.45"/>
  <cols>
    <col min="1" max="1" width="10.875" style="19" customWidth="1"/>
    <col min="2" max="2" width="60.5" style="8" customWidth="1"/>
    <col min="3" max="3" width="7.875" style="1" customWidth="1"/>
    <col min="4" max="4" width="75.375" style="22" customWidth="1"/>
    <col min="5" max="5" width="11" style="22" customWidth="1"/>
    <col min="6" max="6" width="11" style="1"/>
  </cols>
  <sheetData>
    <row r="1" spans="1:8" ht="18.75" customHeight="1" x14ac:dyDescent="0.35">
      <c r="A1" s="37"/>
      <c r="B1" s="29" t="s">
        <v>180</v>
      </c>
      <c r="C1" s="29"/>
      <c r="D1" s="38"/>
      <c r="E1" s="38"/>
      <c r="F1" s="39"/>
    </row>
    <row r="2" spans="1:8" s="4" customFormat="1" ht="16.5" customHeight="1" x14ac:dyDescent="0.35">
      <c r="A2" s="17"/>
      <c r="B2" s="40" t="s">
        <v>179</v>
      </c>
      <c r="C2" s="30"/>
      <c r="D2" s="21"/>
      <c r="E2" s="21"/>
      <c r="F2" s="2"/>
    </row>
    <row r="3" spans="1:8" s="5" customFormat="1" ht="16.5" customHeight="1" x14ac:dyDescent="0.35">
      <c r="A3" s="17"/>
      <c r="B3" s="41"/>
      <c r="C3" s="30"/>
      <c r="D3" s="42"/>
      <c r="E3" s="42"/>
      <c r="F3" s="43"/>
    </row>
    <row r="4" spans="1:8" s="5" customFormat="1" ht="16.5" customHeight="1" x14ac:dyDescent="0.25">
      <c r="A4" s="62" t="s">
        <v>188</v>
      </c>
      <c r="B4" s="41"/>
      <c r="C4" s="2"/>
      <c r="D4" s="42"/>
      <c r="E4" s="42"/>
      <c r="F4" s="43"/>
    </row>
    <row r="5" spans="1:8" s="5" customFormat="1" ht="16.5" customHeight="1" x14ac:dyDescent="0.25">
      <c r="A5" s="61" t="s">
        <v>287</v>
      </c>
      <c r="C5" s="2"/>
      <c r="D5" s="42"/>
      <c r="E5" s="42"/>
      <c r="F5" s="43"/>
    </row>
    <row r="6" spans="1:8" s="5" customFormat="1" ht="16.5" customHeight="1" x14ac:dyDescent="0.25">
      <c r="A6" s="3"/>
      <c r="B6" s="41"/>
      <c r="C6" s="2"/>
      <c r="D6" s="42"/>
      <c r="E6" s="42"/>
      <c r="F6" s="43"/>
    </row>
    <row r="7" spans="1:8" s="5" customFormat="1" ht="16.5" customHeight="1" x14ac:dyDescent="0.25">
      <c r="A7" s="3"/>
      <c r="B7" s="41"/>
      <c r="C7" s="2"/>
      <c r="D7" s="60" t="s">
        <v>185</v>
      </c>
      <c r="E7" s="42"/>
      <c r="F7" s="63">
        <v>40725</v>
      </c>
    </row>
    <row r="8" spans="1:8" ht="16.5" customHeight="1" thickBot="1" x14ac:dyDescent="0.45">
      <c r="A8" s="18"/>
      <c r="B8" s="6"/>
      <c r="C8" s="6"/>
      <c r="D8" s="7" t="s">
        <v>186</v>
      </c>
      <c r="E8" s="7"/>
      <c r="F8" s="64" t="s">
        <v>187</v>
      </c>
    </row>
    <row r="9" spans="1:8" ht="97.5" customHeight="1" thickBot="1" x14ac:dyDescent="0.3">
      <c r="A9" s="20" t="s">
        <v>2</v>
      </c>
      <c r="B9" s="57" t="s">
        <v>167</v>
      </c>
      <c r="C9" s="58" t="s">
        <v>152</v>
      </c>
      <c r="D9" s="57" t="s">
        <v>168</v>
      </c>
      <c r="E9" s="57"/>
      <c r="F9" s="65" t="s">
        <v>220</v>
      </c>
      <c r="G9" s="1"/>
      <c r="H9" s="1"/>
    </row>
    <row r="10" spans="1:8" ht="30.75" customHeight="1" thickBot="1" x14ac:dyDescent="0.3">
      <c r="A10" s="93" t="s">
        <v>148</v>
      </c>
      <c r="B10" s="94" t="s">
        <v>202</v>
      </c>
      <c r="C10" s="31">
        <v>1</v>
      </c>
      <c r="D10" s="16" t="s">
        <v>190</v>
      </c>
      <c r="E10" s="16"/>
      <c r="F10" s="66">
        <v>1</v>
      </c>
      <c r="G10" s="5"/>
    </row>
    <row r="11" spans="1:8" ht="16.5" thickBot="1" x14ac:dyDescent="0.3">
      <c r="A11" s="93"/>
      <c r="B11" s="94"/>
      <c r="C11" s="31">
        <v>1</v>
      </c>
      <c r="D11" s="26" t="s">
        <v>191</v>
      </c>
      <c r="E11" s="26"/>
      <c r="F11" s="66">
        <v>1</v>
      </c>
      <c r="G11" s="5"/>
    </row>
    <row r="12" spans="1:8" ht="16.5" thickBot="1" x14ac:dyDescent="0.3">
      <c r="A12" s="93"/>
      <c r="B12" s="94"/>
      <c r="C12" s="31">
        <v>1</v>
      </c>
      <c r="D12" s="26" t="s">
        <v>192</v>
      </c>
      <c r="E12" s="26"/>
      <c r="F12" s="66">
        <v>0</v>
      </c>
      <c r="G12" s="5"/>
    </row>
    <row r="13" spans="1:8" ht="16.5" thickBot="1" x14ac:dyDescent="0.3">
      <c r="A13" s="93"/>
      <c r="B13" s="94"/>
      <c r="C13" s="31">
        <v>1</v>
      </c>
      <c r="D13" s="27" t="s">
        <v>193</v>
      </c>
      <c r="E13" s="27"/>
      <c r="F13" s="66">
        <v>1</v>
      </c>
      <c r="G13" s="5"/>
    </row>
    <row r="14" spans="1:8" ht="26.25" thickBot="1" x14ac:dyDescent="0.3">
      <c r="A14" s="93"/>
      <c r="B14" s="94"/>
      <c r="C14" s="31">
        <v>1</v>
      </c>
      <c r="D14" s="27" t="s">
        <v>194</v>
      </c>
      <c r="E14" s="27"/>
      <c r="F14" s="66">
        <v>1</v>
      </c>
      <c r="G14" s="5"/>
    </row>
    <row r="15" spans="1:8" ht="26.25" thickBot="1" x14ac:dyDescent="0.3">
      <c r="A15" s="93"/>
      <c r="B15" s="94" t="s">
        <v>203</v>
      </c>
      <c r="C15" s="31">
        <v>1</v>
      </c>
      <c r="D15" s="26" t="s">
        <v>195</v>
      </c>
      <c r="E15" s="26"/>
      <c r="F15" s="66">
        <v>1</v>
      </c>
      <c r="G15" s="5"/>
    </row>
    <row r="16" spans="1:8" ht="39" thickBot="1" x14ac:dyDescent="0.3">
      <c r="A16" s="93"/>
      <c r="B16" s="94"/>
      <c r="C16" s="31">
        <v>1</v>
      </c>
      <c r="D16" s="26" t="s">
        <v>196</v>
      </c>
      <c r="E16" s="26"/>
      <c r="F16" s="66">
        <v>1</v>
      </c>
      <c r="G16" s="5"/>
    </row>
    <row r="17" spans="1:7" ht="26.25" thickBot="1" x14ac:dyDescent="0.3">
      <c r="A17" s="93"/>
      <c r="B17" s="94"/>
      <c r="C17" s="31">
        <v>1</v>
      </c>
      <c r="D17" s="26" t="s">
        <v>26</v>
      </c>
      <c r="E17" s="26"/>
      <c r="F17" s="66">
        <v>0</v>
      </c>
      <c r="G17" s="5"/>
    </row>
    <row r="18" spans="1:7" ht="15.75" customHeight="1" thickBot="1" x14ac:dyDescent="0.3">
      <c r="A18" s="93"/>
      <c r="B18" s="94" t="s">
        <v>204</v>
      </c>
      <c r="C18" s="31">
        <v>1</v>
      </c>
      <c r="D18" s="26" t="s">
        <v>197</v>
      </c>
      <c r="E18" s="26"/>
      <c r="F18" s="66">
        <v>0</v>
      </c>
      <c r="G18" s="5"/>
    </row>
    <row r="19" spans="1:7" ht="26.25" thickBot="1" x14ac:dyDescent="0.3">
      <c r="A19" s="93"/>
      <c r="B19" s="94"/>
      <c r="C19" s="31">
        <v>1</v>
      </c>
      <c r="D19" s="26" t="s">
        <v>198</v>
      </c>
      <c r="E19" s="26"/>
      <c r="F19" s="66">
        <v>0</v>
      </c>
      <c r="G19" s="5"/>
    </row>
    <row r="20" spans="1:7" ht="26.25" thickBot="1" x14ac:dyDescent="0.3">
      <c r="A20" s="93"/>
      <c r="B20" s="94"/>
      <c r="C20" s="31">
        <v>1</v>
      </c>
      <c r="D20" s="26" t="s">
        <v>27</v>
      </c>
      <c r="E20" s="26"/>
      <c r="F20" s="66">
        <v>1</v>
      </c>
      <c r="G20" s="5"/>
    </row>
    <row r="21" spans="1:7" ht="26.25" thickBot="1" x14ac:dyDescent="0.3">
      <c r="A21" s="93"/>
      <c r="B21" s="94"/>
      <c r="C21" s="31">
        <v>1</v>
      </c>
      <c r="D21" s="26" t="s">
        <v>156</v>
      </c>
      <c r="E21" s="26"/>
      <c r="F21" s="66">
        <v>1</v>
      </c>
      <c r="G21" s="5"/>
    </row>
    <row r="22" spans="1:7" ht="16.5" thickBot="1" x14ac:dyDescent="0.3">
      <c r="A22" s="93"/>
      <c r="B22" s="94"/>
      <c r="C22" s="31">
        <v>1</v>
      </c>
      <c r="D22" s="26" t="s">
        <v>199</v>
      </c>
      <c r="E22" s="26"/>
      <c r="F22" s="66">
        <v>0</v>
      </c>
      <c r="G22" s="5"/>
    </row>
    <row r="23" spans="1:7" ht="16.5" thickBot="1" x14ac:dyDescent="0.3">
      <c r="A23" s="93"/>
      <c r="B23" s="94"/>
      <c r="C23" s="31">
        <v>1</v>
      </c>
      <c r="D23" s="26" t="s">
        <v>200</v>
      </c>
      <c r="E23" s="26"/>
      <c r="F23" s="66">
        <v>1</v>
      </c>
      <c r="G23" s="5"/>
    </row>
    <row r="24" spans="1:7" ht="16.5" thickBot="1" x14ac:dyDescent="0.3">
      <c r="A24" s="93"/>
      <c r="B24" s="94"/>
      <c r="C24" s="31">
        <v>1</v>
      </c>
      <c r="D24" s="26" t="s">
        <v>201</v>
      </c>
      <c r="E24" s="26"/>
      <c r="F24" s="66">
        <v>1</v>
      </c>
      <c r="G24" s="5"/>
    </row>
    <row r="25" spans="1:7" ht="26.25" thickBot="1" x14ac:dyDescent="0.3">
      <c r="A25" s="93"/>
      <c r="B25" s="105" t="s">
        <v>205</v>
      </c>
      <c r="C25" s="31">
        <v>1</v>
      </c>
      <c r="D25" s="27" t="s">
        <v>0</v>
      </c>
      <c r="E25" s="27"/>
      <c r="F25" s="66">
        <v>0</v>
      </c>
      <c r="G25" s="5"/>
    </row>
    <row r="26" spans="1:7" ht="26.25" thickBot="1" x14ac:dyDescent="0.3">
      <c r="A26" s="93"/>
      <c r="B26" s="106"/>
      <c r="C26" s="31">
        <v>1</v>
      </c>
      <c r="D26" s="27" t="s">
        <v>1</v>
      </c>
      <c r="E26" s="27"/>
      <c r="F26" s="66">
        <v>0</v>
      </c>
      <c r="G26" s="5"/>
    </row>
    <row r="27" spans="1:7" ht="39" thickBot="1" x14ac:dyDescent="0.3">
      <c r="A27" s="93"/>
      <c r="B27" s="106"/>
      <c r="C27" s="31">
        <v>1</v>
      </c>
      <c r="D27" s="27" t="s">
        <v>159</v>
      </c>
      <c r="E27" s="27"/>
      <c r="F27" s="66">
        <v>0</v>
      </c>
      <c r="G27" s="5"/>
    </row>
    <row r="28" spans="1:7" ht="26.25" thickBot="1" x14ac:dyDescent="0.3">
      <c r="A28" s="93"/>
      <c r="B28" s="106"/>
      <c r="C28" s="31">
        <v>1</v>
      </c>
      <c r="D28" s="27" t="s">
        <v>36</v>
      </c>
      <c r="E28" s="27"/>
      <c r="F28" s="66">
        <v>1</v>
      </c>
      <c r="G28" s="5"/>
    </row>
    <row r="29" spans="1:7" ht="26.25" thickBot="1" x14ac:dyDescent="0.3">
      <c r="A29" s="93"/>
      <c r="B29" s="106"/>
      <c r="C29" s="31">
        <v>1</v>
      </c>
      <c r="D29" s="27" t="s">
        <v>28</v>
      </c>
      <c r="E29" s="27"/>
      <c r="F29" s="66">
        <v>0</v>
      </c>
      <c r="G29" s="5"/>
    </row>
    <row r="30" spans="1:7" ht="16.5" thickBot="1" x14ac:dyDescent="0.3">
      <c r="A30" s="93"/>
      <c r="B30" s="107"/>
      <c r="C30" s="31">
        <v>1</v>
      </c>
      <c r="D30" s="27" t="s">
        <v>160</v>
      </c>
      <c r="E30" s="27"/>
      <c r="F30" s="66">
        <v>1</v>
      </c>
      <c r="G30" s="5"/>
    </row>
    <row r="31" spans="1:7" ht="16.5" thickBot="1" x14ac:dyDescent="0.3">
      <c r="A31" s="93"/>
      <c r="B31" s="9"/>
      <c r="C31" s="32">
        <f>SUM(C10:C30)</f>
        <v>21</v>
      </c>
      <c r="D31" s="28"/>
      <c r="E31" s="73">
        <f>((SUM(E10:E30))/21)</f>
        <v>0</v>
      </c>
      <c r="F31" s="73">
        <f>((SUM(F10:F30))/21)</f>
        <v>0.5714285714285714</v>
      </c>
      <c r="G31" s="5"/>
    </row>
    <row r="32" spans="1:7" ht="16.5" thickBot="1" x14ac:dyDescent="0.3">
      <c r="A32" s="99" t="s">
        <v>171</v>
      </c>
      <c r="B32" s="95" t="s">
        <v>206</v>
      </c>
      <c r="C32" s="31">
        <v>1</v>
      </c>
      <c r="D32" s="27" t="s">
        <v>161</v>
      </c>
      <c r="E32" s="27"/>
      <c r="F32" s="67">
        <v>0</v>
      </c>
    </row>
    <row r="33" spans="1:6" ht="16.5" thickBot="1" x14ac:dyDescent="0.3">
      <c r="A33" s="79"/>
      <c r="B33" s="96"/>
      <c r="C33" s="31">
        <v>1</v>
      </c>
      <c r="D33" s="27" t="s">
        <v>3</v>
      </c>
      <c r="E33" s="27"/>
      <c r="F33" s="67">
        <v>1</v>
      </c>
    </row>
    <row r="34" spans="1:6" ht="26.25" thickBot="1" x14ac:dyDescent="0.3">
      <c r="A34" s="79"/>
      <c r="B34" s="96"/>
      <c r="C34" s="31">
        <v>1</v>
      </c>
      <c r="D34" s="27" t="s">
        <v>4</v>
      </c>
      <c r="E34" s="27"/>
      <c r="F34" s="67">
        <v>0</v>
      </c>
    </row>
    <row r="35" spans="1:6" ht="16.5" thickBot="1" x14ac:dyDescent="0.3">
      <c r="A35" s="79"/>
      <c r="B35" s="96"/>
      <c r="C35" s="31">
        <v>1</v>
      </c>
      <c r="D35" s="27" t="s">
        <v>5</v>
      </c>
      <c r="E35" s="27"/>
      <c r="F35" s="67">
        <v>0</v>
      </c>
    </row>
    <row r="36" spans="1:6" ht="26.25" thickBot="1" x14ac:dyDescent="0.3">
      <c r="A36" s="79"/>
      <c r="B36" s="96"/>
      <c r="C36" s="31">
        <v>1</v>
      </c>
      <c r="D36" s="27" t="s">
        <v>6</v>
      </c>
      <c r="E36" s="27"/>
      <c r="F36" s="67">
        <v>0</v>
      </c>
    </row>
    <row r="37" spans="1:6" ht="26.25" thickBot="1" x14ac:dyDescent="0.3">
      <c r="A37" s="79"/>
      <c r="B37" s="96"/>
      <c r="C37" s="31">
        <v>1</v>
      </c>
      <c r="D37" s="27" t="s">
        <v>29</v>
      </c>
      <c r="E37" s="27"/>
      <c r="F37" s="67">
        <v>0</v>
      </c>
    </row>
    <row r="38" spans="1:6" ht="16.5" thickBot="1" x14ac:dyDescent="0.3">
      <c r="A38" s="79"/>
      <c r="B38" s="96"/>
      <c r="C38" s="31">
        <v>1</v>
      </c>
      <c r="D38" s="27" t="s">
        <v>7</v>
      </c>
      <c r="E38" s="27"/>
      <c r="F38" s="67">
        <v>0</v>
      </c>
    </row>
    <row r="39" spans="1:6" ht="16.5" thickBot="1" x14ac:dyDescent="0.3">
      <c r="A39" s="79"/>
      <c r="B39" s="96"/>
      <c r="C39" s="31">
        <v>1</v>
      </c>
      <c r="D39" s="27" t="s">
        <v>30</v>
      </c>
      <c r="E39" s="27"/>
      <c r="F39" s="67">
        <v>1</v>
      </c>
    </row>
    <row r="40" spans="1:6" ht="26.25" thickBot="1" x14ac:dyDescent="0.3">
      <c r="A40" s="79"/>
      <c r="B40" s="100" t="s">
        <v>207</v>
      </c>
      <c r="C40" s="31">
        <v>1</v>
      </c>
      <c r="D40" s="26" t="s">
        <v>8</v>
      </c>
      <c r="E40" s="26"/>
      <c r="F40" s="67">
        <v>0</v>
      </c>
    </row>
    <row r="41" spans="1:6" ht="26.25" thickBot="1" x14ac:dyDescent="0.3">
      <c r="A41" s="79"/>
      <c r="B41" s="89"/>
      <c r="C41" s="31">
        <v>1</v>
      </c>
      <c r="D41" s="26" t="s">
        <v>208</v>
      </c>
      <c r="E41" s="26"/>
      <c r="F41" s="67">
        <v>1</v>
      </c>
    </row>
    <row r="42" spans="1:6" ht="16.5" thickBot="1" x14ac:dyDescent="0.3">
      <c r="A42" s="79"/>
      <c r="B42" s="89"/>
      <c r="C42" s="31">
        <v>1</v>
      </c>
      <c r="D42" s="26" t="s">
        <v>31</v>
      </c>
      <c r="E42" s="26"/>
      <c r="F42" s="67">
        <v>0</v>
      </c>
    </row>
    <row r="43" spans="1:6" ht="26.25" thickBot="1" x14ac:dyDescent="0.3">
      <c r="A43" s="79"/>
      <c r="B43" s="89"/>
      <c r="C43" s="31">
        <v>1</v>
      </c>
      <c r="D43" s="26" t="s">
        <v>32</v>
      </c>
      <c r="E43" s="26"/>
      <c r="F43" s="67">
        <v>0</v>
      </c>
    </row>
    <row r="44" spans="1:6" ht="16.5" thickBot="1" x14ac:dyDescent="0.3">
      <c r="A44" s="79"/>
      <c r="B44" s="89"/>
      <c r="C44" s="31">
        <v>1</v>
      </c>
      <c r="D44" s="26" t="s">
        <v>9</v>
      </c>
      <c r="E44" s="26"/>
      <c r="F44" s="67">
        <v>0</v>
      </c>
    </row>
    <row r="45" spans="1:6" ht="24.75" customHeight="1" thickBot="1" x14ac:dyDescent="0.3">
      <c r="A45" s="79"/>
      <c r="B45" s="108" t="s">
        <v>209</v>
      </c>
      <c r="C45" s="31">
        <v>1</v>
      </c>
      <c r="D45" s="27" t="s">
        <v>33</v>
      </c>
      <c r="E45" s="27"/>
      <c r="F45" s="67">
        <v>1</v>
      </c>
    </row>
    <row r="46" spans="1:6" ht="26.25" thickBot="1" x14ac:dyDescent="0.3">
      <c r="A46" s="79"/>
      <c r="B46" s="98"/>
      <c r="C46" s="31">
        <v>1</v>
      </c>
      <c r="D46" s="27" t="s">
        <v>34</v>
      </c>
      <c r="E46" s="27"/>
      <c r="F46" s="67">
        <v>0</v>
      </c>
    </row>
    <row r="47" spans="1:6" ht="26.25" thickBot="1" x14ac:dyDescent="0.3">
      <c r="A47" s="79"/>
      <c r="B47" s="98"/>
      <c r="C47" s="31">
        <v>1</v>
      </c>
      <c r="D47" s="27" t="s">
        <v>162</v>
      </c>
      <c r="E47" s="27"/>
      <c r="F47" s="67">
        <v>0</v>
      </c>
    </row>
    <row r="48" spans="1:6" ht="26.25" thickBot="1" x14ac:dyDescent="0.3">
      <c r="A48" s="79"/>
      <c r="B48" s="98"/>
      <c r="C48" s="31">
        <v>1</v>
      </c>
      <c r="D48" s="27" t="s">
        <v>35</v>
      </c>
      <c r="E48" s="27"/>
      <c r="F48" s="67">
        <v>0</v>
      </c>
    </row>
    <row r="49" spans="1:6" ht="16.5" thickBot="1" x14ac:dyDescent="0.3">
      <c r="A49" s="79"/>
      <c r="B49" s="98"/>
      <c r="C49" s="31">
        <v>1</v>
      </c>
      <c r="D49" s="26" t="s">
        <v>10</v>
      </c>
      <c r="E49" s="26"/>
      <c r="F49" s="67">
        <v>0</v>
      </c>
    </row>
    <row r="50" spans="1:6" ht="16.5" thickBot="1" x14ac:dyDescent="0.3">
      <c r="A50" s="79"/>
      <c r="B50" s="109"/>
      <c r="C50" s="31">
        <v>1</v>
      </c>
      <c r="D50" s="26" t="s">
        <v>163</v>
      </c>
      <c r="E50" s="26"/>
      <c r="F50" s="67">
        <v>0</v>
      </c>
    </row>
    <row r="51" spans="1:6" ht="16.5" thickBot="1" x14ac:dyDescent="0.3">
      <c r="A51" s="79"/>
      <c r="B51" s="109"/>
      <c r="C51" s="31">
        <v>1</v>
      </c>
      <c r="D51" s="26" t="s">
        <v>37</v>
      </c>
      <c r="E51" s="26"/>
      <c r="F51" s="67">
        <v>0</v>
      </c>
    </row>
    <row r="52" spans="1:6" ht="26.25" thickBot="1" x14ac:dyDescent="0.3">
      <c r="A52" s="79"/>
      <c r="B52" s="110"/>
      <c r="C52" s="31">
        <v>1</v>
      </c>
      <c r="D52" s="26" t="s">
        <v>38</v>
      </c>
      <c r="E52" s="26"/>
      <c r="F52" s="67">
        <v>0</v>
      </c>
    </row>
    <row r="53" spans="1:6" ht="26.25" thickBot="1" x14ac:dyDescent="0.3">
      <c r="A53" s="79"/>
      <c r="B53" s="100" t="s">
        <v>210</v>
      </c>
      <c r="C53" s="31">
        <v>1</v>
      </c>
      <c r="D53" s="26" t="s">
        <v>39</v>
      </c>
      <c r="E53" s="26"/>
      <c r="F53" s="67">
        <v>0</v>
      </c>
    </row>
    <row r="54" spans="1:6" ht="26.25" thickBot="1" x14ac:dyDescent="0.3">
      <c r="A54" s="79"/>
      <c r="B54" s="89"/>
      <c r="C54" s="31">
        <v>1</v>
      </c>
      <c r="D54" s="26" t="s">
        <v>42</v>
      </c>
      <c r="E54" s="26"/>
      <c r="F54" s="67">
        <v>0</v>
      </c>
    </row>
    <row r="55" spans="1:6" ht="16.5" thickBot="1" x14ac:dyDescent="0.3">
      <c r="A55" s="79"/>
      <c r="B55" s="89"/>
      <c r="C55" s="31">
        <v>1</v>
      </c>
      <c r="D55" s="26" t="s">
        <v>11</v>
      </c>
      <c r="E55" s="26"/>
      <c r="F55" s="67">
        <v>0</v>
      </c>
    </row>
    <row r="56" spans="1:6" ht="16.5" thickBot="1" x14ac:dyDescent="0.3">
      <c r="A56" s="79"/>
      <c r="B56" s="89"/>
      <c r="C56" s="31">
        <v>1</v>
      </c>
      <c r="D56" s="26" t="s">
        <v>12</v>
      </c>
      <c r="E56" s="26"/>
      <c r="F56" s="67">
        <v>0</v>
      </c>
    </row>
    <row r="57" spans="1:6" ht="26.25" thickBot="1" x14ac:dyDescent="0.3">
      <c r="A57" s="79"/>
      <c r="B57" s="89"/>
      <c r="C57" s="31">
        <v>1</v>
      </c>
      <c r="D57" s="26" t="s">
        <v>40</v>
      </c>
      <c r="E57" s="26"/>
      <c r="F57" s="67">
        <v>0</v>
      </c>
    </row>
    <row r="58" spans="1:6" ht="24.75" customHeight="1" thickBot="1" x14ac:dyDescent="0.3">
      <c r="A58" s="79"/>
      <c r="B58" s="100" t="s">
        <v>211</v>
      </c>
      <c r="C58" s="33">
        <v>1</v>
      </c>
      <c r="D58" s="26" t="s">
        <v>13</v>
      </c>
      <c r="E58" s="26"/>
      <c r="F58" s="67">
        <v>0</v>
      </c>
    </row>
    <row r="59" spans="1:6" ht="16.5" thickBot="1" x14ac:dyDescent="0.3">
      <c r="A59" s="79"/>
      <c r="B59" s="89"/>
      <c r="C59" s="31">
        <v>1</v>
      </c>
      <c r="D59" s="26" t="s">
        <v>14</v>
      </c>
      <c r="E59" s="26"/>
      <c r="F59" s="67">
        <v>0</v>
      </c>
    </row>
    <row r="60" spans="1:6" ht="16.5" thickBot="1" x14ac:dyDescent="0.3">
      <c r="A60" s="79"/>
      <c r="B60" s="89"/>
      <c r="C60" s="31">
        <v>1</v>
      </c>
      <c r="D60" s="26" t="s">
        <v>15</v>
      </c>
      <c r="E60" s="26"/>
      <c r="F60" s="67">
        <v>0</v>
      </c>
    </row>
    <row r="61" spans="1:6" ht="16.5" thickBot="1" x14ac:dyDescent="0.3">
      <c r="A61" s="79"/>
      <c r="B61" s="89"/>
      <c r="C61" s="31">
        <v>1</v>
      </c>
      <c r="D61" s="26" t="s">
        <v>164</v>
      </c>
      <c r="E61" s="26"/>
      <c r="F61" s="67">
        <v>0</v>
      </c>
    </row>
    <row r="62" spans="1:6" ht="16.5" thickBot="1" x14ac:dyDescent="0.3">
      <c r="A62" s="79"/>
      <c r="B62" s="89"/>
      <c r="C62" s="31">
        <v>1</v>
      </c>
      <c r="D62" s="26" t="s">
        <v>41</v>
      </c>
      <c r="E62" s="26"/>
      <c r="F62" s="67">
        <v>0</v>
      </c>
    </row>
    <row r="63" spans="1:6" ht="16.5" thickBot="1" x14ac:dyDescent="0.3">
      <c r="A63" s="79"/>
      <c r="B63" s="89"/>
      <c r="C63" s="31">
        <v>1</v>
      </c>
      <c r="D63" s="26" t="s">
        <v>16</v>
      </c>
      <c r="E63" s="26"/>
      <c r="F63" s="67">
        <v>0</v>
      </c>
    </row>
    <row r="64" spans="1:6" ht="16.5" thickBot="1" x14ac:dyDescent="0.3">
      <c r="A64" s="79"/>
      <c r="B64" s="89"/>
      <c r="C64" s="31">
        <v>1</v>
      </c>
      <c r="D64" s="26" t="s">
        <v>17</v>
      </c>
      <c r="E64" s="26"/>
      <c r="F64" s="67">
        <v>1</v>
      </c>
    </row>
    <row r="65" spans="1:6" ht="26.25" thickBot="1" x14ac:dyDescent="0.3">
      <c r="A65" s="79"/>
      <c r="B65" s="89"/>
      <c r="C65" s="31">
        <v>1</v>
      </c>
      <c r="D65" s="26" t="s">
        <v>43</v>
      </c>
      <c r="E65" s="26"/>
      <c r="F65" s="67">
        <v>1</v>
      </c>
    </row>
    <row r="66" spans="1:6" ht="26.25" thickBot="1" x14ac:dyDescent="0.3">
      <c r="A66" s="79"/>
      <c r="B66" s="89"/>
      <c r="C66" s="31">
        <v>1</v>
      </c>
      <c r="D66" s="26" t="s">
        <v>165</v>
      </c>
      <c r="E66" s="26"/>
      <c r="F66" s="67">
        <v>0</v>
      </c>
    </row>
    <row r="67" spans="1:6" ht="16.5" thickBot="1" x14ac:dyDescent="0.3">
      <c r="A67" s="79"/>
      <c r="B67" s="100" t="s">
        <v>212</v>
      </c>
      <c r="C67" s="31">
        <v>1</v>
      </c>
      <c r="D67" s="27" t="s">
        <v>18</v>
      </c>
      <c r="E67" s="27"/>
      <c r="F67" s="67">
        <v>0</v>
      </c>
    </row>
    <row r="68" spans="1:6" ht="16.5" thickBot="1" x14ac:dyDescent="0.3">
      <c r="A68" s="79"/>
      <c r="B68" s="89"/>
      <c r="C68" s="31">
        <v>1</v>
      </c>
      <c r="D68" s="27" t="s">
        <v>157</v>
      </c>
      <c r="E68" s="27"/>
      <c r="F68" s="67">
        <v>0</v>
      </c>
    </row>
    <row r="69" spans="1:6" ht="26.25" thickBot="1" x14ac:dyDescent="0.3">
      <c r="A69" s="79"/>
      <c r="B69" s="89"/>
      <c r="C69" s="31">
        <v>1</v>
      </c>
      <c r="D69" s="27" t="s">
        <v>55</v>
      </c>
      <c r="E69" s="27"/>
      <c r="F69" s="67">
        <v>0</v>
      </c>
    </row>
    <row r="70" spans="1:6" ht="26.25" thickBot="1" x14ac:dyDescent="0.3">
      <c r="A70" s="79"/>
      <c r="B70" s="89"/>
      <c r="C70" s="31">
        <v>1</v>
      </c>
      <c r="D70" s="27" t="s">
        <v>19</v>
      </c>
      <c r="E70" s="27"/>
      <c r="F70" s="67">
        <v>0</v>
      </c>
    </row>
    <row r="71" spans="1:6" ht="26.25" thickBot="1" x14ac:dyDescent="0.3">
      <c r="A71" s="79"/>
      <c r="B71" s="89"/>
      <c r="C71" s="31">
        <v>1</v>
      </c>
      <c r="D71" s="27" t="s">
        <v>20</v>
      </c>
      <c r="E71" s="27"/>
      <c r="F71" s="67">
        <v>0</v>
      </c>
    </row>
    <row r="72" spans="1:6" ht="26.25" thickBot="1" x14ac:dyDescent="0.3">
      <c r="A72" s="79"/>
      <c r="B72" s="89"/>
      <c r="C72" s="31">
        <v>1</v>
      </c>
      <c r="D72" s="27" t="s">
        <v>44</v>
      </c>
      <c r="E72" s="27"/>
      <c r="F72" s="67">
        <v>0</v>
      </c>
    </row>
    <row r="73" spans="1:6" ht="26.25" thickBot="1" x14ac:dyDescent="0.3">
      <c r="A73" s="79"/>
      <c r="B73" s="89"/>
      <c r="C73" s="31">
        <v>1</v>
      </c>
      <c r="D73" s="27" t="s">
        <v>45</v>
      </c>
      <c r="E73" s="27"/>
      <c r="F73" s="66">
        <v>1</v>
      </c>
    </row>
    <row r="74" spans="1:6" ht="26.25" thickBot="1" x14ac:dyDescent="0.3">
      <c r="A74" s="79"/>
      <c r="B74" s="89"/>
      <c r="C74" s="31">
        <v>1</v>
      </c>
      <c r="D74" s="27" t="s">
        <v>46</v>
      </c>
      <c r="E74" s="27"/>
      <c r="F74" s="66">
        <v>1</v>
      </c>
    </row>
    <row r="75" spans="1:6" ht="26.25" thickBot="1" x14ac:dyDescent="0.3">
      <c r="A75" s="79"/>
      <c r="B75" s="89"/>
      <c r="C75" s="31">
        <v>1</v>
      </c>
      <c r="D75" s="27" t="s">
        <v>47</v>
      </c>
      <c r="E75" s="27"/>
      <c r="F75" s="67">
        <v>0</v>
      </c>
    </row>
    <row r="76" spans="1:6" ht="16.5" thickBot="1" x14ac:dyDescent="0.3">
      <c r="A76" s="79"/>
      <c r="B76" s="89"/>
      <c r="C76" s="31">
        <v>1</v>
      </c>
      <c r="D76" s="27" t="s">
        <v>48</v>
      </c>
      <c r="E76" s="27"/>
      <c r="F76" s="67">
        <v>0</v>
      </c>
    </row>
    <row r="77" spans="1:6" ht="16.5" thickBot="1" x14ac:dyDescent="0.3">
      <c r="A77" s="79"/>
      <c r="B77" s="89"/>
      <c r="C77" s="31">
        <v>1</v>
      </c>
      <c r="D77" s="27" t="s">
        <v>213</v>
      </c>
      <c r="E77" s="27"/>
      <c r="F77" s="67">
        <v>1</v>
      </c>
    </row>
    <row r="78" spans="1:6" ht="26.25" thickBot="1" x14ac:dyDescent="0.3">
      <c r="A78" s="79"/>
      <c r="B78" s="89"/>
      <c r="C78" s="31">
        <v>1</v>
      </c>
      <c r="D78" s="27" t="s">
        <v>214</v>
      </c>
      <c r="E78" s="27"/>
      <c r="F78" s="67">
        <v>1</v>
      </c>
    </row>
    <row r="79" spans="1:6" ht="39" thickBot="1" x14ac:dyDescent="0.3">
      <c r="A79" s="79"/>
      <c r="B79" s="89"/>
      <c r="C79" s="31">
        <v>1</v>
      </c>
      <c r="D79" s="27" t="s">
        <v>215</v>
      </c>
      <c r="E79" s="27"/>
      <c r="F79" s="67">
        <v>1</v>
      </c>
    </row>
    <row r="80" spans="1:6" ht="26.25" thickBot="1" x14ac:dyDescent="0.3">
      <c r="A80" s="79"/>
      <c r="B80" s="89"/>
      <c r="C80" s="31">
        <v>1</v>
      </c>
      <c r="D80" s="27" t="s">
        <v>216</v>
      </c>
      <c r="E80" s="27"/>
      <c r="F80" s="67">
        <v>0</v>
      </c>
    </row>
    <row r="81" spans="1:6" ht="16.5" thickBot="1" x14ac:dyDescent="0.3">
      <c r="A81" s="79"/>
      <c r="B81" s="100" t="s">
        <v>217</v>
      </c>
      <c r="C81" s="31">
        <v>1</v>
      </c>
      <c r="D81" s="26" t="s">
        <v>21</v>
      </c>
      <c r="E81" s="26"/>
      <c r="F81" s="67">
        <v>0</v>
      </c>
    </row>
    <row r="82" spans="1:6" ht="16.5" thickBot="1" x14ac:dyDescent="0.3">
      <c r="A82" s="79"/>
      <c r="B82" s="89"/>
      <c r="C82" s="31">
        <v>1</v>
      </c>
      <c r="D82" s="26" t="s">
        <v>49</v>
      </c>
      <c r="E82" s="26"/>
      <c r="F82" s="67">
        <v>0</v>
      </c>
    </row>
    <row r="83" spans="1:6" ht="16.5" thickBot="1" x14ac:dyDescent="0.3">
      <c r="A83" s="79"/>
      <c r="B83" s="89"/>
      <c r="C83" s="31">
        <v>1</v>
      </c>
      <c r="D83" s="26" t="s">
        <v>51</v>
      </c>
      <c r="E83" s="26"/>
      <c r="F83" s="67">
        <v>0</v>
      </c>
    </row>
    <row r="84" spans="1:6" ht="16.5" thickBot="1" x14ac:dyDescent="0.3">
      <c r="A84" s="79"/>
      <c r="B84" s="89"/>
      <c r="C84" s="31">
        <v>1</v>
      </c>
      <c r="D84" s="26" t="s">
        <v>50</v>
      </c>
      <c r="E84" s="26"/>
      <c r="F84" s="67">
        <v>1</v>
      </c>
    </row>
    <row r="85" spans="1:6" ht="16.5" thickBot="1" x14ac:dyDescent="0.3">
      <c r="A85" s="79"/>
      <c r="B85" s="89"/>
      <c r="C85" s="31">
        <v>1</v>
      </c>
      <c r="D85" s="26" t="s">
        <v>52</v>
      </c>
      <c r="E85" s="26"/>
      <c r="F85" s="67">
        <v>1</v>
      </c>
    </row>
    <row r="86" spans="1:6" ht="26.25" customHeight="1" thickBot="1" x14ac:dyDescent="0.3">
      <c r="A86" s="79"/>
      <c r="B86" s="14" t="s">
        <v>218</v>
      </c>
      <c r="C86" s="31">
        <v>1</v>
      </c>
      <c r="D86" s="26" t="s">
        <v>53</v>
      </c>
      <c r="E86" s="26"/>
      <c r="F86" s="67">
        <v>1</v>
      </c>
    </row>
    <row r="87" spans="1:6" ht="16.5" thickBot="1" x14ac:dyDescent="0.3">
      <c r="A87" s="79"/>
      <c r="B87" s="100" t="s">
        <v>219</v>
      </c>
      <c r="C87" s="31">
        <v>1</v>
      </c>
      <c r="D87" s="27" t="s">
        <v>22</v>
      </c>
      <c r="E87" s="27"/>
      <c r="F87" s="67">
        <v>0</v>
      </c>
    </row>
    <row r="88" spans="1:6" ht="16.5" thickBot="1" x14ac:dyDescent="0.3">
      <c r="A88" s="79"/>
      <c r="B88" s="89"/>
      <c r="C88" s="31">
        <v>1</v>
      </c>
      <c r="D88" s="27" t="s">
        <v>23</v>
      </c>
      <c r="E88" s="27"/>
      <c r="F88" s="67">
        <v>0</v>
      </c>
    </row>
    <row r="89" spans="1:6" ht="16.5" thickBot="1" x14ac:dyDescent="0.3">
      <c r="A89" s="79"/>
      <c r="B89" s="89"/>
      <c r="C89" s="31">
        <v>1</v>
      </c>
      <c r="D89" s="27" t="s">
        <v>24</v>
      </c>
      <c r="E89" s="27"/>
      <c r="F89" s="67">
        <v>0</v>
      </c>
    </row>
    <row r="90" spans="1:6" ht="16.5" thickBot="1" x14ac:dyDescent="0.3">
      <c r="A90" s="79"/>
      <c r="B90" s="89"/>
      <c r="C90" s="31">
        <v>1</v>
      </c>
      <c r="D90" s="27" t="s">
        <v>25</v>
      </c>
      <c r="E90" s="27"/>
      <c r="F90" s="67">
        <v>0</v>
      </c>
    </row>
    <row r="91" spans="1:6" ht="16.5" thickBot="1" x14ac:dyDescent="0.3">
      <c r="A91" s="80"/>
      <c r="B91" s="89"/>
      <c r="C91" s="31">
        <v>1</v>
      </c>
      <c r="D91" s="27" t="s">
        <v>54</v>
      </c>
      <c r="E91" s="27"/>
      <c r="F91" s="67">
        <v>0</v>
      </c>
    </row>
    <row r="92" spans="1:6" ht="16.5" thickBot="1" x14ac:dyDescent="0.3">
      <c r="A92" s="45"/>
      <c r="B92" s="32"/>
      <c r="C92" s="32">
        <f>SUM(C32:C91)</f>
        <v>60</v>
      </c>
      <c r="D92" s="28"/>
      <c r="E92" s="73">
        <f>((SUM(E32:E91))/60)</f>
        <v>0</v>
      </c>
      <c r="F92" s="73">
        <f>((SUM(F32:F91))/60)</f>
        <v>0.23333333333333334</v>
      </c>
    </row>
    <row r="93" spans="1:6" ht="23.25" customHeight="1" thickBot="1" x14ac:dyDescent="0.3">
      <c r="A93" s="101" t="s">
        <v>170</v>
      </c>
      <c r="B93" s="88" t="s">
        <v>221</v>
      </c>
      <c r="C93" s="31">
        <v>1</v>
      </c>
      <c r="D93" s="27" t="s">
        <v>56</v>
      </c>
      <c r="E93" s="27"/>
      <c r="F93" s="67">
        <v>0</v>
      </c>
    </row>
    <row r="94" spans="1:6" ht="23.25" customHeight="1" thickBot="1" x14ac:dyDescent="0.3">
      <c r="A94" s="102"/>
      <c r="B94" s="89"/>
      <c r="C94" s="31">
        <v>1</v>
      </c>
      <c r="D94" s="27" t="s">
        <v>57</v>
      </c>
      <c r="E94" s="27"/>
      <c r="F94" s="67">
        <v>0</v>
      </c>
    </row>
    <row r="95" spans="1:6" ht="23.25" customHeight="1" thickBot="1" x14ac:dyDescent="0.3">
      <c r="A95" s="102"/>
      <c r="B95" s="89"/>
      <c r="C95" s="31">
        <v>1</v>
      </c>
      <c r="D95" s="27" t="s">
        <v>58</v>
      </c>
      <c r="E95" s="27"/>
      <c r="F95" s="67">
        <v>1</v>
      </c>
    </row>
    <row r="96" spans="1:6" ht="16.5" thickBot="1" x14ac:dyDescent="0.3">
      <c r="A96" s="102"/>
      <c r="B96" s="88" t="s">
        <v>222</v>
      </c>
      <c r="C96" s="31">
        <v>1</v>
      </c>
      <c r="D96" s="27" t="s">
        <v>310</v>
      </c>
      <c r="E96" s="27"/>
      <c r="F96" s="67">
        <v>0</v>
      </c>
    </row>
    <row r="97" spans="1:6" ht="16.5" thickBot="1" x14ac:dyDescent="0.3">
      <c r="A97" s="102"/>
      <c r="B97" s="89"/>
      <c r="C97" s="31">
        <v>1</v>
      </c>
      <c r="D97" s="27" t="s">
        <v>311</v>
      </c>
      <c r="E97" s="27"/>
      <c r="F97" s="67">
        <v>0</v>
      </c>
    </row>
    <row r="98" spans="1:6" ht="16.5" thickBot="1" x14ac:dyDescent="0.3">
      <c r="A98" s="102"/>
      <c r="B98" s="89"/>
      <c r="C98" s="31">
        <v>1</v>
      </c>
      <c r="D98" s="27" t="s">
        <v>288</v>
      </c>
      <c r="E98" s="27"/>
      <c r="F98" s="67">
        <v>0</v>
      </c>
    </row>
    <row r="99" spans="1:6" ht="16.5" thickBot="1" x14ac:dyDescent="0.3">
      <c r="A99" s="102"/>
      <c r="B99" s="89"/>
      <c r="C99" s="31">
        <v>1</v>
      </c>
      <c r="D99" s="27" t="s">
        <v>289</v>
      </c>
      <c r="E99" s="27"/>
      <c r="F99" s="67">
        <v>0</v>
      </c>
    </row>
    <row r="100" spans="1:6" ht="26.25" thickBot="1" x14ac:dyDescent="0.3">
      <c r="A100" s="102"/>
      <c r="B100" s="89"/>
      <c r="C100" s="31">
        <v>1</v>
      </c>
      <c r="D100" s="27" t="s">
        <v>290</v>
      </c>
      <c r="E100" s="27"/>
      <c r="F100" s="67">
        <v>0</v>
      </c>
    </row>
    <row r="101" spans="1:6" ht="16.5" thickBot="1" x14ac:dyDescent="0.3">
      <c r="A101" s="102"/>
      <c r="B101" s="89"/>
      <c r="C101" s="31">
        <v>1</v>
      </c>
      <c r="D101" s="27" t="s">
        <v>291</v>
      </c>
      <c r="E101" s="27"/>
      <c r="F101" s="67">
        <v>0</v>
      </c>
    </row>
    <row r="102" spans="1:6" ht="16.5" thickBot="1" x14ac:dyDescent="0.3">
      <c r="A102" s="102"/>
      <c r="B102" s="89"/>
      <c r="C102" s="31">
        <v>1</v>
      </c>
      <c r="D102" s="27" t="s">
        <v>292</v>
      </c>
      <c r="E102" s="27"/>
      <c r="F102" s="67">
        <v>0</v>
      </c>
    </row>
    <row r="103" spans="1:6" ht="16.5" thickBot="1" x14ac:dyDescent="0.3">
      <c r="A103" s="102"/>
      <c r="B103" s="89"/>
      <c r="C103" s="31">
        <v>1</v>
      </c>
      <c r="D103" s="27" t="s">
        <v>293</v>
      </c>
      <c r="E103" s="27"/>
      <c r="F103" s="67">
        <v>0</v>
      </c>
    </row>
    <row r="104" spans="1:6" ht="16.5" thickBot="1" x14ac:dyDescent="0.3">
      <c r="A104" s="102"/>
      <c r="B104" s="89"/>
      <c r="C104" s="31">
        <v>1</v>
      </c>
      <c r="D104" s="27" t="s">
        <v>294</v>
      </c>
      <c r="E104" s="27"/>
      <c r="F104" s="67">
        <v>0</v>
      </c>
    </row>
    <row r="105" spans="1:6" ht="16.5" thickBot="1" x14ac:dyDescent="0.3">
      <c r="A105" s="102"/>
      <c r="B105" s="89"/>
      <c r="C105" s="31">
        <v>1</v>
      </c>
      <c r="D105" s="27" t="s">
        <v>295</v>
      </c>
      <c r="E105" s="27"/>
      <c r="F105" s="67">
        <v>0</v>
      </c>
    </row>
    <row r="106" spans="1:6" ht="16.5" thickBot="1" x14ac:dyDescent="0.3">
      <c r="A106" s="102"/>
      <c r="B106" s="89"/>
      <c r="C106" s="31">
        <v>1</v>
      </c>
      <c r="D106" s="27" t="s">
        <v>296</v>
      </c>
      <c r="E106" s="27"/>
      <c r="F106" s="67">
        <v>0</v>
      </c>
    </row>
    <row r="107" spans="1:6" ht="16.5" thickBot="1" x14ac:dyDescent="0.3">
      <c r="A107" s="102"/>
      <c r="B107" s="89"/>
      <c r="C107" s="31">
        <v>1</v>
      </c>
      <c r="D107" s="27" t="s">
        <v>297</v>
      </c>
      <c r="E107" s="27"/>
      <c r="F107" s="67">
        <v>0</v>
      </c>
    </row>
    <row r="108" spans="1:6" ht="16.5" thickBot="1" x14ac:dyDescent="0.3">
      <c r="A108" s="102"/>
      <c r="B108" s="89"/>
      <c r="C108" s="31">
        <v>1</v>
      </c>
      <c r="D108" s="27" t="s">
        <v>298</v>
      </c>
      <c r="E108" s="27"/>
      <c r="F108" s="67">
        <v>0</v>
      </c>
    </row>
    <row r="109" spans="1:6" ht="16.5" thickBot="1" x14ac:dyDescent="0.3">
      <c r="A109" s="102"/>
      <c r="B109" s="89"/>
      <c r="C109" s="31">
        <v>1</v>
      </c>
      <c r="D109" s="27" t="s">
        <v>299</v>
      </c>
      <c r="E109" s="27"/>
      <c r="F109" s="67">
        <v>0</v>
      </c>
    </row>
    <row r="110" spans="1:6" ht="26.25" thickBot="1" x14ac:dyDescent="0.3">
      <c r="A110" s="102"/>
      <c r="B110" s="89"/>
      <c r="C110" s="31">
        <v>1</v>
      </c>
      <c r="D110" s="27" t="s">
        <v>312</v>
      </c>
      <c r="E110" s="27"/>
      <c r="F110" s="67">
        <v>0</v>
      </c>
    </row>
    <row r="111" spans="1:6" ht="16.5" thickBot="1" x14ac:dyDescent="0.3">
      <c r="A111" s="102"/>
      <c r="B111" s="89"/>
      <c r="C111" s="31">
        <v>1</v>
      </c>
      <c r="D111" s="27" t="s">
        <v>300</v>
      </c>
      <c r="E111" s="27"/>
      <c r="F111" s="67">
        <v>0</v>
      </c>
    </row>
    <row r="112" spans="1:6" ht="16.5" thickBot="1" x14ac:dyDescent="0.3">
      <c r="A112" s="102"/>
      <c r="B112" s="89"/>
      <c r="C112" s="31">
        <v>1</v>
      </c>
      <c r="D112" s="27" t="s">
        <v>301</v>
      </c>
      <c r="E112" s="27"/>
      <c r="F112" s="67">
        <v>0</v>
      </c>
    </row>
    <row r="113" spans="1:6" ht="16.5" thickBot="1" x14ac:dyDescent="0.3">
      <c r="A113" s="102"/>
      <c r="B113" s="89"/>
      <c r="C113" s="31">
        <v>1</v>
      </c>
      <c r="D113" s="27" t="s">
        <v>302</v>
      </c>
      <c r="E113" s="27"/>
      <c r="F113" s="67">
        <v>0</v>
      </c>
    </row>
    <row r="114" spans="1:6" ht="16.5" thickBot="1" x14ac:dyDescent="0.3">
      <c r="A114" s="102"/>
      <c r="B114" s="89"/>
      <c r="C114" s="31">
        <v>1</v>
      </c>
      <c r="D114" s="27" t="s">
        <v>303</v>
      </c>
      <c r="E114" s="27"/>
      <c r="F114" s="67">
        <v>0</v>
      </c>
    </row>
    <row r="115" spans="1:6" ht="26.25" thickBot="1" x14ac:dyDescent="0.3">
      <c r="A115" s="102"/>
      <c r="B115" s="89"/>
      <c r="C115" s="31">
        <v>1</v>
      </c>
      <c r="D115" s="27" t="s">
        <v>304</v>
      </c>
      <c r="E115" s="27"/>
      <c r="F115" s="67">
        <v>0</v>
      </c>
    </row>
    <row r="116" spans="1:6" ht="16.5" thickBot="1" x14ac:dyDescent="0.3">
      <c r="A116" s="102"/>
      <c r="B116" s="89"/>
      <c r="C116" s="31">
        <v>1</v>
      </c>
      <c r="D116" s="27" t="s">
        <v>305</v>
      </c>
      <c r="E116" s="27"/>
      <c r="F116" s="67">
        <v>0</v>
      </c>
    </row>
    <row r="117" spans="1:6" ht="16.5" thickBot="1" x14ac:dyDescent="0.3">
      <c r="A117" s="102"/>
      <c r="B117" s="89"/>
      <c r="C117" s="31">
        <v>1</v>
      </c>
      <c r="D117" s="27" t="s">
        <v>306</v>
      </c>
      <c r="E117" s="27"/>
      <c r="F117" s="67">
        <v>0</v>
      </c>
    </row>
    <row r="118" spans="1:6" ht="16.5" thickBot="1" x14ac:dyDescent="0.3">
      <c r="A118" s="102"/>
      <c r="B118" s="89"/>
      <c r="C118" s="31">
        <v>1</v>
      </c>
      <c r="D118" s="27" t="s">
        <v>307</v>
      </c>
      <c r="E118" s="27"/>
      <c r="F118" s="67">
        <v>0</v>
      </c>
    </row>
    <row r="119" spans="1:6" ht="16.5" thickBot="1" x14ac:dyDescent="0.3">
      <c r="A119" s="102"/>
      <c r="B119" s="89"/>
      <c r="C119" s="31">
        <v>1</v>
      </c>
      <c r="D119" s="27" t="s">
        <v>308</v>
      </c>
      <c r="E119" s="27"/>
      <c r="F119" s="67">
        <v>0</v>
      </c>
    </row>
    <row r="120" spans="1:6" ht="16.5" thickBot="1" x14ac:dyDescent="0.3">
      <c r="A120" s="102"/>
      <c r="B120" s="89"/>
      <c r="C120" s="31">
        <v>1</v>
      </c>
      <c r="D120" s="27" t="s">
        <v>309</v>
      </c>
      <c r="E120" s="27"/>
      <c r="F120" s="67">
        <v>0</v>
      </c>
    </row>
    <row r="121" spans="1:6" ht="16.5" thickBot="1" x14ac:dyDescent="0.3">
      <c r="A121" s="102"/>
      <c r="B121" s="97" t="s">
        <v>223</v>
      </c>
      <c r="C121" s="31">
        <v>1</v>
      </c>
      <c r="D121" s="27" t="s">
        <v>59</v>
      </c>
      <c r="E121" s="27"/>
      <c r="F121" s="67">
        <v>0</v>
      </c>
    </row>
    <row r="122" spans="1:6" ht="16.5" thickBot="1" x14ac:dyDescent="0.3">
      <c r="A122" s="102"/>
      <c r="B122" s="98"/>
      <c r="C122" s="31">
        <v>1</v>
      </c>
      <c r="D122" s="27" t="s">
        <v>60</v>
      </c>
      <c r="E122" s="27"/>
      <c r="F122" s="67">
        <v>0</v>
      </c>
    </row>
    <row r="123" spans="1:6" ht="16.5" thickBot="1" x14ac:dyDescent="0.3">
      <c r="A123" s="102"/>
      <c r="B123" s="98"/>
      <c r="C123" s="31">
        <v>1</v>
      </c>
      <c r="D123" s="27" t="s">
        <v>181</v>
      </c>
      <c r="E123" s="27"/>
      <c r="F123" s="67">
        <v>0</v>
      </c>
    </row>
    <row r="124" spans="1:6" ht="16.5" thickBot="1" x14ac:dyDescent="0.3">
      <c r="A124" s="102"/>
      <c r="B124" s="98"/>
      <c r="C124" s="31">
        <v>1</v>
      </c>
      <c r="D124" s="27" t="s">
        <v>189</v>
      </c>
      <c r="E124" s="27"/>
      <c r="F124" s="67">
        <v>0</v>
      </c>
    </row>
    <row r="125" spans="1:6" ht="29.25" customHeight="1" thickBot="1" x14ac:dyDescent="0.3">
      <c r="A125" s="102"/>
      <c r="B125" s="88" t="s">
        <v>224</v>
      </c>
      <c r="C125" s="31">
        <v>1</v>
      </c>
      <c r="D125" s="27" t="s">
        <v>61</v>
      </c>
      <c r="E125" s="27"/>
      <c r="F125" s="67">
        <v>0</v>
      </c>
    </row>
    <row r="126" spans="1:6" ht="29.25" customHeight="1" thickBot="1" x14ac:dyDescent="0.3">
      <c r="A126" s="102"/>
      <c r="B126" s="89"/>
      <c r="C126" s="31">
        <v>1</v>
      </c>
      <c r="D126" s="27" t="s">
        <v>62</v>
      </c>
      <c r="E126" s="27"/>
      <c r="F126" s="67">
        <v>0</v>
      </c>
    </row>
    <row r="127" spans="1:6" ht="16.5" thickBot="1" x14ac:dyDescent="0.3">
      <c r="A127" s="102"/>
      <c r="B127" s="88" t="s">
        <v>225</v>
      </c>
      <c r="C127" s="31">
        <v>1</v>
      </c>
      <c r="D127" s="27" t="s">
        <v>63</v>
      </c>
      <c r="E127" s="27"/>
      <c r="F127" s="67">
        <v>1</v>
      </c>
    </row>
    <row r="128" spans="1:6" ht="16.5" thickBot="1" x14ac:dyDescent="0.3">
      <c r="A128" s="102"/>
      <c r="B128" s="89"/>
      <c r="C128" s="31">
        <v>1</v>
      </c>
      <c r="D128" s="27" t="s">
        <v>64</v>
      </c>
      <c r="E128" s="27"/>
      <c r="F128" s="67">
        <v>0</v>
      </c>
    </row>
    <row r="129" spans="1:7" ht="26.25" thickBot="1" x14ac:dyDescent="0.3">
      <c r="A129" s="102"/>
      <c r="B129" s="89"/>
      <c r="C129" s="31">
        <v>1</v>
      </c>
      <c r="D129" s="27" t="s">
        <v>65</v>
      </c>
      <c r="E129" s="27"/>
      <c r="F129" s="67">
        <v>1</v>
      </c>
    </row>
    <row r="130" spans="1:7" ht="16.5" thickBot="1" x14ac:dyDescent="0.3">
      <c r="A130" s="102"/>
      <c r="B130" s="83" t="s">
        <v>226</v>
      </c>
      <c r="C130" s="31">
        <v>1</v>
      </c>
      <c r="D130" s="27" t="s">
        <v>66</v>
      </c>
      <c r="E130" s="27"/>
      <c r="F130" s="67">
        <v>1</v>
      </c>
    </row>
    <row r="131" spans="1:7" ht="16.5" thickBot="1" x14ac:dyDescent="0.3">
      <c r="A131" s="102"/>
      <c r="B131" s="111"/>
      <c r="C131" s="31">
        <v>1</v>
      </c>
      <c r="D131" s="27" t="s">
        <v>227</v>
      </c>
      <c r="E131" s="27"/>
      <c r="F131" s="67">
        <v>1</v>
      </c>
    </row>
    <row r="132" spans="1:7" ht="16.5" thickBot="1" x14ac:dyDescent="0.3">
      <c r="A132" s="102"/>
      <c r="B132" s="111"/>
      <c r="C132" s="31">
        <v>1</v>
      </c>
      <c r="D132" s="27" t="s">
        <v>228</v>
      </c>
      <c r="E132" s="27"/>
      <c r="F132" s="67">
        <v>1</v>
      </c>
    </row>
    <row r="133" spans="1:7" ht="26.25" thickBot="1" x14ac:dyDescent="0.3">
      <c r="A133" s="102"/>
      <c r="B133" s="112"/>
      <c r="C133" s="31">
        <v>1</v>
      </c>
      <c r="D133" s="27" t="s">
        <v>229</v>
      </c>
      <c r="E133" s="27"/>
      <c r="F133" s="67">
        <v>0</v>
      </c>
    </row>
    <row r="134" spans="1:7" ht="16.5" customHeight="1" thickBot="1" x14ac:dyDescent="0.4">
      <c r="A134" s="46"/>
      <c r="B134" s="9"/>
      <c r="C134" s="32">
        <f>SUM(C93:C133)</f>
        <v>41</v>
      </c>
      <c r="D134" s="47"/>
      <c r="E134" s="73">
        <f>(SUM(E93:E133)/41)</f>
        <v>0</v>
      </c>
      <c r="F134" s="73">
        <f>(SUM(F93:F133)/41)</f>
        <v>0.14634146341463414</v>
      </c>
      <c r="G134" s="5"/>
    </row>
    <row r="135" spans="1:7" ht="16.5" thickBot="1" x14ac:dyDescent="0.3">
      <c r="A135" s="81" t="s">
        <v>150</v>
      </c>
      <c r="B135" s="91" t="s">
        <v>230</v>
      </c>
      <c r="C135" s="31">
        <v>1</v>
      </c>
      <c r="D135" s="27" t="s">
        <v>67</v>
      </c>
      <c r="E135" s="27"/>
      <c r="F135" s="67">
        <v>0</v>
      </c>
    </row>
    <row r="136" spans="1:7" ht="16.5" thickBot="1" x14ac:dyDescent="0.3">
      <c r="A136" s="79"/>
      <c r="B136" s="89"/>
      <c r="C136" s="31">
        <v>1</v>
      </c>
      <c r="D136" s="27" t="s">
        <v>68</v>
      </c>
      <c r="E136" s="27"/>
      <c r="F136" s="67">
        <v>0</v>
      </c>
    </row>
    <row r="137" spans="1:7" ht="26.25" thickBot="1" x14ac:dyDescent="0.3">
      <c r="A137" s="79"/>
      <c r="B137" s="89"/>
      <c r="C137" s="31">
        <v>1</v>
      </c>
      <c r="D137" s="27" t="s">
        <v>69</v>
      </c>
      <c r="E137" s="27"/>
      <c r="F137" s="67">
        <v>0</v>
      </c>
    </row>
    <row r="138" spans="1:7" ht="26.25" thickBot="1" x14ac:dyDescent="0.3">
      <c r="A138" s="79"/>
      <c r="B138" s="89"/>
      <c r="C138" s="31">
        <v>1</v>
      </c>
      <c r="D138" s="27" t="s">
        <v>70</v>
      </c>
      <c r="E138" s="27"/>
      <c r="F138" s="67">
        <v>0</v>
      </c>
    </row>
    <row r="139" spans="1:7" ht="26.25" thickBot="1" x14ac:dyDescent="0.3">
      <c r="A139" s="79"/>
      <c r="B139" s="89"/>
      <c r="C139" s="31">
        <v>1</v>
      </c>
      <c r="D139" s="27" t="s">
        <v>71</v>
      </c>
      <c r="E139" s="27"/>
      <c r="F139" s="67">
        <v>0</v>
      </c>
    </row>
    <row r="140" spans="1:7" ht="26.25" thickBot="1" x14ac:dyDescent="0.3">
      <c r="A140" s="79"/>
      <c r="B140" s="89"/>
      <c r="C140" s="31">
        <v>1</v>
      </c>
      <c r="D140" s="27" t="s">
        <v>72</v>
      </c>
      <c r="E140" s="27"/>
      <c r="F140" s="67">
        <v>0</v>
      </c>
    </row>
    <row r="141" spans="1:7" ht="16.5" thickBot="1" x14ac:dyDescent="0.3">
      <c r="A141" s="79"/>
      <c r="B141" s="89"/>
      <c r="C141" s="31">
        <v>1</v>
      </c>
      <c r="D141" s="27" t="s">
        <v>73</v>
      </c>
      <c r="E141" s="27"/>
      <c r="F141" s="67">
        <v>0</v>
      </c>
    </row>
    <row r="142" spans="1:7" ht="24.75" customHeight="1" thickBot="1" x14ac:dyDescent="0.3">
      <c r="A142" s="79"/>
      <c r="B142" s="91" t="s">
        <v>231</v>
      </c>
      <c r="C142" s="31">
        <v>1</v>
      </c>
      <c r="D142" s="27" t="s">
        <v>74</v>
      </c>
      <c r="E142" s="27"/>
      <c r="F142" s="67">
        <v>0</v>
      </c>
    </row>
    <row r="143" spans="1:7" ht="24.75" customHeight="1" thickBot="1" x14ac:dyDescent="0.3">
      <c r="A143" s="79"/>
      <c r="B143" s="89"/>
      <c r="C143" s="31">
        <v>1</v>
      </c>
      <c r="D143" s="27" t="s">
        <v>75</v>
      </c>
      <c r="E143" s="27"/>
      <c r="F143" s="67">
        <v>0</v>
      </c>
    </row>
    <row r="144" spans="1:7" ht="24.75" customHeight="1" thickBot="1" x14ac:dyDescent="0.3">
      <c r="A144" s="79"/>
      <c r="B144" s="89"/>
      <c r="C144" s="31">
        <v>1</v>
      </c>
      <c r="D144" s="27" t="s">
        <v>76</v>
      </c>
      <c r="E144" s="27"/>
      <c r="F144" s="67">
        <v>0</v>
      </c>
    </row>
    <row r="145" spans="1:6" ht="24.75" customHeight="1" thickBot="1" x14ac:dyDescent="0.3">
      <c r="A145" s="79"/>
      <c r="B145" s="89"/>
      <c r="C145" s="31">
        <v>1</v>
      </c>
      <c r="D145" s="27" t="s">
        <v>166</v>
      </c>
      <c r="E145" s="27"/>
      <c r="F145" s="67">
        <v>0</v>
      </c>
    </row>
    <row r="146" spans="1:6" ht="16.5" thickBot="1" x14ac:dyDescent="0.3">
      <c r="A146" s="79"/>
      <c r="B146" s="91" t="s">
        <v>232</v>
      </c>
      <c r="C146" s="31">
        <v>1</v>
      </c>
      <c r="D146" s="27" t="s">
        <v>77</v>
      </c>
      <c r="E146" s="27"/>
      <c r="F146" s="67">
        <v>0</v>
      </c>
    </row>
    <row r="147" spans="1:6" ht="16.5" thickBot="1" x14ac:dyDescent="0.3">
      <c r="A147" s="79"/>
      <c r="B147" s="89"/>
      <c r="C147" s="31">
        <v>1</v>
      </c>
      <c r="D147" s="27" t="s">
        <v>78</v>
      </c>
      <c r="E147" s="27"/>
      <c r="F147" s="67">
        <v>0</v>
      </c>
    </row>
    <row r="148" spans="1:6" ht="16.5" thickBot="1" x14ac:dyDescent="0.3">
      <c r="A148" s="79"/>
      <c r="B148" s="89"/>
      <c r="C148" s="31">
        <v>1</v>
      </c>
      <c r="D148" s="27" t="s">
        <v>79</v>
      </c>
      <c r="E148" s="27"/>
      <c r="F148" s="67">
        <v>0</v>
      </c>
    </row>
    <row r="149" spans="1:6" ht="16.5" thickBot="1" x14ac:dyDescent="0.3">
      <c r="A149" s="79"/>
      <c r="B149" s="89"/>
      <c r="C149" s="31">
        <v>1</v>
      </c>
      <c r="D149" s="27" t="s">
        <v>80</v>
      </c>
      <c r="E149" s="27"/>
      <c r="F149" s="67">
        <v>0</v>
      </c>
    </row>
    <row r="150" spans="1:6" ht="16.5" thickBot="1" x14ac:dyDescent="0.3">
      <c r="A150" s="79"/>
      <c r="B150" s="91" t="s">
        <v>233</v>
      </c>
      <c r="C150" s="31">
        <v>1</v>
      </c>
      <c r="D150" s="27" t="s">
        <v>81</v>
      </c>
      <c r="E150" s="27"/>
      <c r="F150" s="67">
        <v>0</v>
      </c>
    </row>
    <row r="151" spans="1:6" ht="16.5" thickBot="1" x14ac:dyDescent="0.3">
      <c r="A151" s="79"/>
      <c r="B151" s="89"/>
      <c r="C151" s="31">
        <v>1</v>
      </c>
      <c r="D151" s="27" t="s">
        <v>82</v>
      </c>
      <c r="E151" s="27"/>
      <c r="F151" s="67">
        <v>0</v>
      </c>
    </row>
    <row r="152" spans="1:6" ht="16.5" thickBot="1" x14ac:dyDescent="0.3">
      <c r="A152" s="79"/>
      <c r="B152" s="89"/>
      <c r="C152" s="31">
        <v>1</v>
      </c>
      <c r="D152" s="27" t="s">
        <v>83</v>
      </c>
      <c r="E152" s="27"/>
      <c r="F152" s="67">
        <v>0</v>
      </c>
    </row>
    <row r="153" spans="1:6" ht="16.5" thickBot="1" x14ac:dyDescent="0.3">
      <c r="A153" s="79"/>
      <c r="B153" s="89"/>
      <c r="C153" s="31">
        <v>1</v>
      </c>
      <c r="D153" s="27" t="s">
        <v>84</v>
      </c>
      <c r="E153" s="27"/>
      <c r="F153" s="67">
        <v>0</v>
      </c>
    </row>
    <row r="154" spans="1:6" ht="16.5" thickBot="1" x14ac:dyDescent="0.3">
      <c r="A154" s="79"/>
      <c r="B154" s="91" t="s">
        <v>234</v>
      </c>
      <c r="C154" s="31">
        <v>1</v>
      </c>
      <c r="D154" s="27" t="s">
        <v>85</v>
      </c>
      <c r="E154" s="27"/>
      <c r="F154" s="67">
        <v>0</v>
      </c>
    </row>
    <row r="155" spans="1:6" ht="16.5" thickBot="1" x14ac:dyDescent="0.3">
      <c r="A155" s="79"/>
      <c r="B155" s="89"/>
      <c r="C155" s="31">
        <v>1</v>
      </c>
      <c r="D155" s="27" t="s">
        <v>86</v>
      </c>
      <c r="E155" s="27"/>
      <c r="F155" s="67">
        <v>0</v>
      </c>
    </row>
    <row r="156" spans="1:6" ht="16.5" thickBot="1" x14ac:dyDescent="0.3">
      <c r="A156" s="79"/>
      <c r="B156" s="89"/>
      <c r="C156" s="31">
        <v>1</v>
      </c>
      <c r="D156" s="27" t="s">
        <v>87</v>
      </c>
      <c r="E156" s="27"/>
      <c r="F156" s="67">
        <v>0</v>
      </c>
    </row>
    <row r="157" spans="1:6" ht="16.5" thickBot="1" x14ac:dyDescent="0.3">
      <c r="A157" s="79"/>
      <c r="B157" s="89"/>
      <c r="C157" s="31">
        <v>1</v>
      </c>
      <c r="D157" s="27" t="s">
        <v>88</v>
      </c>
      <c r="E157" s="27"/>
      <c r="F157" s="67">
        <v>0</v>
      </c>
    </row>
    <row r="158" spans="1:6" ht="16.5" thickBot="1" x14ac:dyDescent="0.3">
      <c r="A158" s="79"/>
      <c r="B158" s="91" t="s">
        <v>235</v>
      </c>
      <c r="C158" s="31">
        <v>1</v>
      </c>
      <c r="D158" s="27" t="s">
        <v>89</v>
      </c>
      <c r="E158" s="27"/>
      <c r="F158" s="67">
        <v>0</v>
      </c>
    </row>
    <row r="159" spans="1:6" ht="26.25" thickBot="1" x14ac:dyDescent="0.3">
      <c r="A159" s="79"/>
      <c r="B159" s="89"/>
      <c r="C159" s="31">
        <v>1</v>
      </c>
      <c r="D159" s="27" t="s">
        <v>236</v>
      </c>
      <c r="E159" s="27"/>
      <c r="F159" s="67">
        <v>0</v>
      </c>
    </row>
    <row r="160" spans="1:6" ht="51.75" thickBot="1" x14ac:dyDescent="0.3">
      <c r="A160" s="79"/>
      <c r="B160" s="89"/>
      <c r="C160" s="31">
        <v>1</v>
      </c>
      <c r="D160" s="27" t="s">
        <v>237</v>
      </c>
      <c r="E160" s="27"/>
      <c r="F160" s="67">
        <v>1</v>
      </c>
    </row>
    <row r="161" spans="1:7" ht="26.25" thickBot="1" x14ac:dyDescent="0.3">
      <c r="A161" s="79"/>
      <c r="B161" s="89"/>
      <c r="C161" s="31">
        <v>1</v>
      </c>
      <c r="D161" s="27" t="s">
        <v>238</v>
      </c>
      <c r="E161" s="27"/>
      <c r="F161" s="67">
        <v>0</v>
      </c>
    </row>
    <row r="162" spans="1:7" ht="16.5" thickBot="1" x14ac:dyDescent="0.3">
      <c r="A162" s="79"/>
      <c r="B162" s="91" t="s">
        <v>239</v>
      </c>
      <c r="C162" s="31">
        <v>1</v>
      </c>
      <c r="D162" s="27" t="s">
        <v>90</v>
      </c>
      <c r="E162" s="27"/>
      <c r="F162" s="67">
        <v>0</v>
      </c>
    </row>
    <row r="163" spans="1:7" ht="26.25" thickBot="1" x14ac:dyDescent="0.3">
      <c r="A163" s="79"/>
      <c r="B163" s="89"/>
      <c r="C163" s="31">
        <v>1</v>
      </c>
      <c r="D163" s="27" t="s">
        <v>240</v>
      </c>
      <c r="E163" s="27"/>
      <c r="F163" s="67">
        <v>0</v>
      </c>
    </row>
    <row r="164" spans="1:7" ht="26.25" thickBot="1" x14ac:dyDescent="0.3">
      <c r="A164" s="79"/>
      <c r="B164" s="89"/>
      <c r="C164" s="31">
        <v>1</v>
      </c>
      <c r="D164" s="27" t="s">
        <v>91</v>
      </c>
      <c r="E164" s="27"/>
      <c r="F164" s="67">
        <v>0</v>
      </c>
    </row>
    <row r="165" spans="1:7" ht="16.5" thickBot="1" x14ac:dyDescent="0.3">
      <c r="A165" s="79"/>
      <c r="B165" s="89"/>
      <c r="C165" s="31">
        <v>1</v>
      </c>
      <c r="D165" s="27" t="s">
        <v>92</v>
      </c>
      <c r="E165" s="27"/>
      <c r="F165" s="67">
        <v>0</v>
      </c>
    </row>
    <row r="166" spans="1:7" ht="16.5" thickBot="1" x14ac:dyDescent="0.3">
      <c r="A166" s="79"/>
      <c r="B166" s="89"/>
      <c r="C166" s="31">
        <v>1</v>
      </c>
      <c r="D166" s="27" t="s">
        <v>93</v>
      </c>
      <c r="E166" s="27"/>
      <c r="F166" s="67">
        <v>0</v>
      </c>
    </row>
    <row r="167" spans="1:7" ht="39" thickBot="1" x14ac:dyDescent="0.3">
      <c r="A167" s="79"/>
      <c r="B167" s="91" t="s">
        <v>241</v>
      </c>
      <c r="C167" s="31">
        <v>1</v>
      </c>
      <c r="D167" s="27" t="s">
        <v>94</v>
      </c>
      <c r="E167" s="27"/>
      <c r="F167" s="67">
        <v>1</v>
      </c>
    </row>
    <row r="168" spans="1:7" ht="26.25" thickBot="1" x14ac:dyDescent="0.3">
      <c r="A168" s="79"/>
      <c r="B168" s="89"/>
      <c r="C168" s="31">
        <v>1</v>
      </c>
      <c r="D168" s="27" t="s">
        <v>95</v>
      </c>
      <c r="E168" s="27"/>
      <c r="F168" s="67">
        <v>0</v>
      </c>
    </row>
    <row r="169" spans="1:7" ht="39" thickBot="1" x14ac:dyDescent="0.3">
      <c r="A169" s="79"/>
      <c r="B169" s="91" t="s">
        <v>242</v>
      </c>
      <c r="C169" s="31">
        <v>1</v>
      </c>
      <c r="D169" s="27" t="s">
        <v>96</v>
      </c>
      <c r="E169" s="27"/>
      <c r="F169" s="67">
        <v>0</v>
      </c>
    </row>
    <row r="170" spans="1:7" ht="26.25" thickBot="1" x14ac:dyDescent="0.3">
      <c r="A170" s="80"/>
      <c r="B170" s="89"/>
      <c r="C170" s="31">
        <v>1</v>
      </c>
      <c r="D170" s="27" t="s">
        <v>97</v>
      </c>
      <c r="E170" s="27"/>
      <c r="F170" s="67">
        <v>0</v>
      </c>
    </row>
    <row r="171" spans="1:7" s="11" customFormat="1" ht="16.5" customHeight="1" thickBot="1" x14ac:dyDescent="0.4">
      <c r="A171" s="46"/>
      <c r="B171" s="10"/>
      <c r="C171" s="34">
        <f>SUM(C135:C170)</f>
        <v>36</v>
      </c>
      <c r="D171" s="47"/>
      <c r="E171" s="73">
        <f>(SUM(E135:E170)/36)</f>
        <v>0</v>
      </c>
      <c r="F171" s="73">
        <f>(SUM(F135:F170)/36)</f>
        <v>5.5555555555555552E-2</v>
      </c>
      <c r="G171" s="15"/>
    </row>
    <row r="172" spans="1:7" ht="16.5" thickBot="1" x14ac:dyDescent="0.3">
      <c r="A172" s="78" t="s">
        <v>153</v>
      </c>
      <c r="B172" s="88" t="s">
        <v>243</v>
      </c>
      <c r="C172" s="31">
        <v>1</v>
      </c>
      <c r="D172" s="27" t="s">
        <v>98</v>
      </c>
      <c r="E172" s="27"/>
      <c r="F172" s="67">
        <v>0</v>
      </c>
    </row>
    <row r="173" spans="1:7" ht="16.5" thickBot="1" x14ac:dyDescent="0.3">
      <c r="A173" s="79"/>
      <c r="B173" s="89"/>
      <c r="C173" s="31">
        <v>1</v>
      </c>
      <c r="D173" s="27" t="s">
        <v>99</v>
      </c>
      <c r="E173" s="27"/>
      <c r="F173" s="67">
        <v>0</v>
      </c>
    </row>
    <row r="174" spans="1:7" ht="16.5" thickBot="1" x14ac:dyDescent="0.3">
      <c r="A174" s="79"/>
      <c r="B174" s="89"/>
      <c r="C174" s="31">
        <v>1</v>
      </c>
      <c r="D174" s="27" t="s">
        <v>100</v>
      </c>
      <c r="E174" s="27"/>
      <c r="F174" s="67">
        <v>0</v>
      </c>
    </row>
    <row r="175" spans="1:7" ht="16.5" thickBot="1" x14ac:dyDescent="0.3">
      <c r="A175" s="79"/>
      <c r="B175" s="89"/>
      <c r="C175" s="31">
        <v>1</v>
      </c>
      <c r="D175" s="27" t="s">
        <v>101</v>
      </c>
      <c r="E175" s="27"/>
      <c r="F175" s="67">
        <v>0</v>
      </c>
    </row>
    <row r="176" spans="1:7" ht="16.5" thickBot="1" x14ac:dyDescent="0.3">
      <c r="A176" s="79"/>
      <c r="B176" s="88" t="s">
        <v>244</v>
      </c>
      <c r="C176" s="44">
        <v>1</v>
      </c>
      <c r="D176" s="27" t="s">
        <v>102</v>
      </c>
      <c r="E176" s="27"/>
      <c r="F176" s="67">
        <v>0</v>
      </c>
    </row>
    <row r="177" spans="1:6" ht="16.5" thickBot="1" x14ac:dyDescent="0.3">
      <c r="A177" s="79"/>
      <c r="B177" s="89"/>
      <c r="C177" s="44">
        <v>1</v>
      </c>
      <c r="D177" s="27" t="s">
        <v>103</v>
      </c>
      <c r="E177" s="27"/>
      <c r="F177" s="67">
        <v>0</v>
      </c>
    </row>
    <row r="178" spans="1:6" ht="16.5" thickBot="1" x14ac:dyDescent="0.3">
      <c r="A178" s="79"/>
      <c r="B178" s="89"/>
      <c r="C178" s="44">
        <v>1</v>
      </c>
      <c r="D178" s="27" t="s">
        <v>104</v>
      </c>
      <c r="E178" s="27"/>
      <c r="F178" s="67">
        <v>0</v>
      </c>
    </row>
    <row r="179" spans="1:6" ht="16.5" thickBot="1" x14ac:dyDescent="0.3">
      <c r="A179" s="79"/>
      <c r="B179" s="89"/>
      <c r="C179" s="44">
        <v>1</v>
      </c>
      <c r="D179" s="27" t="s">
        <v>105</v>
      </c>
      <c r="E179" s="27"/>
      <c r="F179" s="67">
        <v>0</v>
      </c>
    </row>
    <row r="180" spans="1:6" ht="16.5" thickBot="1" x14ac:dyDescent="0.3">
      <c r="A180" s="79"/>
      <c r="B180" s="89"/>
      <c r="C180" s="44">
        <v>1</v>
      </c>
      <c r="D180" s="27" t="s">
        <v>106</v>
      </c>
      <c r="E180" s="27"/>
      <c r="F180" s="67">
        <v>0</v>
      </c>
    </row>
    <row r="181" spans="1:6" ht="16.5" thickBot="1" x14ac:dyDescent="0.3">
      <c r="A181" s="79"/>
      <c r="B181" s="89"/>
      <c r="C181" s="44">
        <v>1</v>
      </c>
      <c r="D181" s="27" t="s">
        <v>107</v>
      </c>
      <c r="E181" s="27"/>
      <c r="F181" s="67">
        <v>0</v>
      </c>
    </row>
    <row r="182" spans="1:6" ht="16.5" thickBot="1" x14ac:dyDescent="0.3">
      <c r="A182" s="79"/>
      <c r="B182" s="89"/>
      <c r="C182" s="44">
        <v>1</v>
      </c>
      <c r="D182" s="27" t="s">
        <v>108</v>
      </c>
      <c r="E182" s="27"/>
      <c r="F182" s="67">
        <v>0</v>
      </c>
    </row>
    <row r="183" spans="1:6" ht="28.5" customHeight="1" thickBot="1" x14ac:dyDescent="0.3">
      <c r="A183" s="79"/>
      <c r="B183" s="97" t="s">
        <v>245</v>
      </c>
      <c r="C183" s="44">
        <v>1</v>
      </c>
      <c r="D183" s="27" t="s">
        <v>109</v>
      </c>
      <c r="E183" s="27"/>
      <c r="F183" s="67"/>
    </row>
    <row r="184" spans="1:6" ht="28.5" customHeight="1" thickBot="1" x14ac:dyDescent="0.3">
      <c r="A184" s="79"/>
      <c r="B184" s="110"/>
      <c r="C184" s="44">
        <v>1</v>
      </c>
      <c r="D184" s="27" t="s">
        <v>158</v>
      </c>
      <c r="E184" s="27"/>
      <c r="F184" s="67">
        <v>0</v>
      </c>
    </row>
    <row r="185" spans="1:6" ht="16.5" thickBot="1" x14ac:dyDescent="0.3">
      <c r="A185" s="79"/>
      <c r="B185" s="88" t="s">
        <v>246</v>
      </c>
      <c r="C185" s="44">
        <v>1</v>
      </c>
      <c r="D185" s="27" t="s">
        <v>110</v>
      </c>
      <c r="E185" s="27"/>
      <c r="F185" s="67">
        <v>0</v>
      </c>
    </row>
    <row r="186" spans="1:6" ht="16.5" thickBot="1" x14ac:dyDescent="0.3">
      <c r="A186" s="79"/>
      <c r="B186" s="90"/>
      <c r="C186" s="44">
        <v>1</v>
      </c>
      <c r="D186" s="27" t="s">
        <v>111</v>
      </c>
      <c r="E186" s="27"/>
      <c r="F186" s="67">
        <v>0</v>
      </c>
    </row>
    <row r="187" spans="1:6" ht="16.5" thickBot="1" x14ac:dyDescent="0.3">
      <c r="A187" s="79"/>
      <c r="B187" s="90"/>
      <c r="C187" s="44">
        <v>1</v>
      </c>
      <c r="D187" s="27" t="s">
        <v>112</v>
      </c>
      <c r="E187" s="27"/>
      <c r="F187" s="67">
        <v>0</v>
      </c>
    </row>
    <row r="188" spans="1:6" ht="16.5" thickBot="1" x14ac:dyDescent="0.3">
      <c r="A188" s="79"/>
      <c r="B188" s="90"/>
      <c r="C188" s="44">
        <v>1</v>
      </c>
      <c r="D188" s="27" t="s">
        <v>113</v>
      </c>
      <c r="E188" s="27"/>
      <c r="F188" s="67">
        <v>0</v>
      </c>
    </row>
    <row r="189" spans="1:6" ht="16.5" thickBot="1" x14ac:dyDescent="0.3">
      <c r="A189" s="79"/>
      <c r="B189" s="90"/>
      <c r="C189" s="44">
        <v>1</v>
      </c>
      <c r="D189" s="27" t="s">
        <v>114</v>
      </c>
      <c r="E189" s="27"/>
      <c r="F189" s="67">
        <v>0</v>
      </c>
    </row>
    <row r="190" spans="1:6" ht="16.5" thickBot="1" x14ac:dyDescent="0.3">
      <c r="A190" s="79"/>
      <c r="B190" s="90"/>
      <c r="C190" s="44">
        <v>1</v>
      </c>
      <c r="D190" s="27" t="s">
        <v>115</v>
      </c>
      <c r="E190" s="27"/>
      <c r="F190" s="67">
        <v>0</v>
      </c>
    </row>
    <row r="191" spans="1:6" ht="16.5" thickBot="1" x14ac:dyDescent="0.3">
      <c r="A191" s="79"/>
      <c r="B191" s="88" t="s">
        <v>247</v>
      </c>
      <c r="C191" s="44">
        <v>1</v>
      </c>
      <c r="D191" s="27" t="s">
        <v>116</v>
      </c>
      <c r="E191" s="27"/>
      <c r="F191" s="67">
        <v>0</v>
      </c>
    </row>
    <row r="192" spans="1:6" ht="16.5" thickBot="1" x14ac:dyDescent="0.3">
      <c r="A192" s="79"/>
      <c r="B192" s="89"/>
      <c r="C192" s="44">
        <v>1</v>
      </c>
      <c r="D192" s="27" t="s">
        <v>117</v>
      </c>
      <c r="E192" s="27"/>
      <c r="F192" s="67">
        <v>0</v>
      </c>
    </row>
    <row r="193" spans="1:6" ht="16.5" thickBot="1" x14ac:dyDescent="0.3">
      <c r="A193" s="79"/>
      <c r="B193" s="89"/>
      <c r="C193" s="44">
        <v>1</v>
      </c>
      <c r="D193" s="27" t="s">
        <v>118</v>
      </c>
      <c r="E193" s="27"/>
      <c r="F193" s="67">
        <v>0</v>
      </c>
    </row>
    <row r="194" spans="1:6" ht="16.5" thickBot="1" x14ac:dyDescent="0.3">
      <c r="A194" s="80"/>
      <c r="B194" s="89"/>
      <c r="C194" s="44">
        <v>1</v>
      </c>
      <c r="D194" s="27" t="s">
        <v>119</v>
      </c>
      <c r="E194" s="27"/>
      <c r="F194" s="67">
        <v>0</v>
      </c>
    </row>
    <row r="195" spans="1:6" s="11" customFormat="1" ht="16.5" customHeight="1" thickBot="1" x14ac:dyDescent="0.4">
      <c r="A195" s="46"/>
      <c r="B195" s="48"/>
      <c r="C195" s="49">
        <f>SUM(C172:C194)</f>
        <v>23</v>
      </c>
      <c r="D195" s="47"/>
      <c r="E195" s="73">
        <f>(SUM(E172:E194)/23)</f>
        <v>0</v>
      </c>
      <c r="F195" s="73">
        <f>(SUM(F172:F194)/23)</f>
        <v>0</v>
      </c>
    </row>
    <row r="196" spans="1:6" ht="16.5" thickBot="1" x14ac:dyDescent="0.3">
      <c r="A196" s="81" t="s">
        <v>154</v>
      </c>
      <c r="B196" s="91" t="s">
        <v>248</v>
      </c>
      <c r="C196" s="44">
        <v>1</v>
      </c>
      <c r="D196" s="27" t="s">
        <v>120</v>
      </c>
      <c r="E196" s="27"/>
      <c r="F196" s="67">
        <v>0</v>
      </c>
    </row>
    <row r="197" spans="1:6" ht="16.5" thickBot="1" x14ac:dyDescent="0.3">
      <c r="A197" s="79"/>
      <c r="B197" s="91"/>
      <c r="C197" s="44">
        <v>1</v>
      </c>
      <c r="D197" s="27" t="s">
        <v>121</v>
      </c>
      <c r="E197" s="27"/>
      <c r="F197" s="67">
        <v>0</v>
      </c>
    </row>
    <row r="198" spans="1:6" ht="16.5" thickBot="1" x14ac:dyDescent="0.3">
      <c r="A198" s="79"/>
      <c r="B198" s="91"/>
      <c r="C198" s="44">
        <v>1</v>
      </c>
      <c r="D198" s="27" t="s">
        <v>122</v>
      </c>
      <c r="E198" s="27"/>
      <c r="F198" s="67">
        <v>0</v>
      </c>
    </row>
    <row r="199" spans="1:6" ht="39" thickBot="1" x14ac:dyDescent="0.3">
      <c r="A199" s="79"/>
      <c r="B199" s="91"/>
      <c r="C199" s="44">
        <v>1</v>
      </c>
      <c r="D199" s="27" t="s">
        <v>123</v>
      </c>
      <c r="E199" s="27"/>
      <c r="F199" s="67">
        <v>1</v>
      </c>
    </row>
    <row r="200" spans="1:6" ht="16.5" thickBot="1" x14ac:dyDescent="0.3">
      <c r="A200" s="79"/>
      <c r="B200" s="91" t="s">
        <v>249</v>
      </c>
      <c r="C200" s="44">
        <v>1</v>
      </c>
      <c r="D200" s="27" t="s">
        <v>124</v>
      </c>
      <c r="E200" s="27"/>
      <c r="F200" s="67">
        <v>1</v>
      </c>
    </row>
    <row r="201" spans="1:6" ht="16.5" thickBot="1" x14ac:dyDescent="0.3">
      <c r="A201" s="79"/>
      <c r="B201" s="91"/>
      <c r="C201" s="44">
        <v>1</v>
      </c>
      <c r="D201" s="27" t="s">
        <v>125</v>
      </c>
      <c r="E201" s="27"/>
      <c r="F201" s="67">
        <v>0</v>
      </c>
    </row>
    <row r="202" spans="1:6" ht="26.25" thickBot="1" x14ac:dyDescent="0.3">
      <c r="A202" s="79"/>
      <c r="B202" s="91"/>
      <c r="C202" s="44">
        <v>1</v>
      </c>
      <c r="D202" s="27" t="s">
        <v>251</v>
      </c>
      <c r="E202" s="27"/>
      <c r="F202" s="67">
        <v>1</v>
      </c>
    </row>
    <row r="203" spans="1:6" ht="26.25" thickBot="1" x14ac:dyDescent="0.3">
      <c r="A203" s="79"/>
      <c r="B203" s="91"/>
      <c r="C203" s="44">
        <v>1</v>
      </c>
      <c r="D203" s="27" t="s">
        <v>250</v>
      </c>
      <c r="E203" s="27"/>
      <c r="F203" s="67">
        <v>0</v>
      </c>
    </row>
    <row r="204" spans="1:6" ht="16.5" thickBot="1" x14ac:dyDescent="0.3">
      <c r="A204" s="79"/>
      <c r="B204" s="91"/>
      <c r="C204" s="44">
        <v>1</v>
      </c>
      <c r="D204" s="27" t="s">
        <v>252</v>
      </c>
      <c r="E204" s="27"/>
      <c r="F204" s="67">
        <v>1</v>
      </c>
    </row>
    <row r="205" spans="1:6" ht="26.25" thickBot="1" x14ac:dyDescent="0.3">
      <c r="A205" s="79"/>
      <c r="B205" s="91"/>
      <c r="C205" s="44">
        <v>1</v>
      </c>
      <c r="D205" s="27" t="s">
        <v>253</v>
      </c>
      <c r="E205" s="27"/>
      <c r="F205" s="67">
        <v>0</v>
      </c>
    </row>
    <row r="206" spans="1:6" ht="16.5" thickBot="1" x14ac:dyDescent="0.3">
      <c r="A206" s="79"/>
      <c r="B206" s="91" t="s">
        <v>254</v>
      </c>
      <c r="C206" s="44">
        <v>1</v>
      </c>
      <c r="D206" s="27" t="s">
        <v>126</v>
      </c>
      <c r="E206" s="27"/>
      <c r="F206" s="67">
        <v>0</v>
      </c>
    </row>
    <row r="207" spans="1:6" ht="16.5" thickBot="1" x14ac:dyDescent="0.3">
      <c r="A207" s="79"/>
      <c r="B207" s="91"/>
      <c r="C207" s="44">
        <v>1</v>
      </c>
      <c r="D207" s="27" t="s">
        <v>127</v>
      </c>
      <c r="E207" s="27"/>
      <c r="F207" s="67">
        <v>0</v>
      </c>
    </row>
    <row r="208" spans="1:6" ht="16.5" thickBot="1" x14ac:dyDescent="0.3">
      <c r="A208" s="79"/>
      <c r="B208" s="91"/>
      <c r="C208" s="44">
        <v>1</v>
      </c>
      <c r="D208" s="27" t="s">
        <v>128</v>
      </c>
      <c r="E208" s="27"/>
      <c r="F208" s="67">
        <v>0</v>
      </c>
    </row>
    <row r="209" spans="1:6" ht="26.25" thickBot="1" x14ac:dyDescent="0.3">
      <c r="A209" s="79"/>
      <c r="B209" s="91"/>
      <c r="C209" s="44">
        <v>1</v>
      </c>
      <c r="D209" s="27" t="s">
        <v>129</v>
      </c>
      <c r="E209" s="27"/>
      <c r="F209" s="67">
        <v>0</v>
      </c>
    </row>
    <row r="210" spans="1:6" ht="16.5" thickBot="1" x14ac:dyDescent="0.3">
      <c r="A210" s="79"/>
      <c r="B210" s="91" t="s">
        <v>255</v>
      </c>
      <c r="C210" s="44">
        <v>1</v>
      </c>
      <c r="D210" s="27" t="s">
        <v>130</v>
      </c>
      <c r="E210" s="27"/>
      <c r="F210" s="67">
        <v>0</v>
      </c>
    </row>
    <row r="211" spans="1:6" ht="26.25" thickBot="1" x14ac:dyDescent="0.3">
      <c r="A211" s="79"/>
      <c r="B211" s="91"/>
      <c r="C211" s="44">
        <v>1</v>
      </c>
      <c r="D211" s="27" t="s">
        <v>131</v>
      </c>
      <c r="E211" s="27"/>
      <c r="F211" s="67">
        <v>0</v>
      </c>
    </row>
    <row r="212" spans="1:6" ht="16.5" thickBot="1" x14ac:dyDescent="0.3">
      <c r="A212" s="80"/>
      <c r="B212" s="91"/>
      <c r="C212" s="44">
        <v>1</v>
      </c>
      <c r="D212" s="27" t="s">
        <v>132</v>
      </c>
      <c r="E212" s="27"/>
      <c r="F212" s="67">
        <v>0</v>
      </c>
    </row>
    <row r="213" spans="1:6" ht="16.5" customHeight="1" thickBot="1" x14ac:dyDescent="0.4">
      <c r="A213" s="46"/>
      <c r="B213" s="50"/>
      <c r="C213" s="49">
        <f>SUM(C196:C212)</f>
        <v>17</v>
      </c>
      <c r="D213" s="47"/>
      <c r="E213" s="73">
        <f>(SUM(E196:E212)/17)</f>
        <v>0</v>
      </c>
      <c r="F213" s="73">
        <f>(SUM(F196:F212)/17)</f>
        <v>0.23529411764705882</v>
      </c>
    </row>
    <row r="214" spans="1:6" ht="16.5" thickBot="1" x14ac:dyDescent="0.3">
      <c r="A214" s="78" t="s">
        <v>155</v>
      </c>
      <c r="B214" s="88" t="s">
        <v>257</v>
      </c>
      <c r="C214" s="44">
        <v>1</v>
      </c>
      <c r="D214" s="27" t="s">
        <v>133</v>
      </c>
      <c r="E214" s="27"/>
      <c r="F214" s="67">
        <v>0</v>
      </c>
    </row>
    <row r="215" spans="1:6" ht="26.25" thickBot="1" x14ac:dyDescent="0.3">
      <c r="A215" s="79"/>
      <c r="B215" s="88"/>
      <c r="C215" s="44">
        <v>1</v>
      </c>
      <c r="D215" s="27" t="s">
        <v>134</v>
      </c>
      <c r="E215" s="27"/>
      <c r="F215" s="67">
        <v>0</v>
      </c>
    </row>
    <row r="216" spans="1:6" ht="26.25" thickBot="1" x14ac:dyDescent="0.3">
      <c r="A216" s="79"/>
      <c r="B216" s="88"/>
      <c r="C216" s="44">
        <v>1</v>
      </c>
      <c r="D216" s="27" t="s">
        <v>135</v>
      </c>
      <c r="E216" s="27"/>
      <c r="F216" s="67">
        <v>0</v>
      </c>
    </row>
    <row r="217" spans="1:6" ht="16.5" thickBot="1" x14ac:dyDescent="0.3">
      <c r="A217" s="79"/>
      <c r="B217" s="88"/>
      <c r="C217" s="44">
        <v>1</v>
      </c>
      <c r="D217" s="27" t="s">
        <v>136</v>
      </c>
      <c r="E217" s="27"/>
      <c r="F217" s="67">
        <v>0</v>
      </c>
    </row>
    <row r="218" spans="1:6" ht="16.5" thickBot="1" x14ac:dyDescent="0.3">
      <c r="A218" s="79"/>
      <c r="B218" s="88"/>
      <c r="C218" s="44">
        <v>1</v>
      </c>
      <c r="D218" s="27" t="s">
        <v>137</v>
      </c>
      <c r="E218" s="27"/>
      <c r="F218" s="67">
        <v>0</v>
      </c>
    </row>
    <row r="219" spans="1:6" ht="16.5" thickBot="1" x14ac:dyDescent="0.3">
      <c r="A219" s="79"/>
      <c r="B219" s="88"/>
      <c r="C219" s="44">
        <v>1</v>
      </c>
      <c r="D219" s="27" t="s">
        <v>138</v>
      </c>
      <c r="E219" s="27"/>
      <c r="F219" s="67">
        <v>0</v>
      </c>
    </row>
    <row r="220" spans="1:6" ht="16.5" thickBot="1" x14ac:dyDescent="0.3">
      <c r="A220" s="79"/>
      <c r="B220" s="88"/>
      <c r="C220" s="44">
        <v>1</v>
      </c>
      <c r="D220" s="27" t="s">
        <v>139</v>
      </c>
      <c r="E220" s="27"/>
      <c r="F220" s="67">
        <v>0</v>
      </c>
    </row>
    <row r="221" spans="1:6" ht="16.5" thickBot="1" x14ac:dyDescent="0.3">
      <c r="A221" s="79"/>
      <c r="B221" s="83" t="s">
        <v>256</v>
      </c>
      <c r="C221" s="44">
        <v>1</v>
      </c>
      <c r="D221" s="27" t="s">
        <v>140</v>
      </c>
      <c r="E221" s="27"/>
      <c r="F221" s="67">
        <v>0</v>
      </c>
    </row>
    <row r="222" spans="1:6" ht="16.5" thickBot="1" x14ac:dyDescent="0.3">
      <c r="A222" s="79"/>
      <c r="B222" s="84"/>
      <c r="C222" s="44">
        <v>1</v>
      </c>
      <c r="D222" s="27" t="s">
        <v>141</v>
      </c>
      <c r="E222" s="27"/>
      <c r="F222" s="67">
        <v>0</v>
      </c>
    </row>
    <row r="223" spans="1:6" ht="16.5" thickBot="1" x14ac:dyDescent="0.3">
      <c r="A223" s="79"/>
      <c r="B223" s="84"/>
      <c r="C223" s="44">
        <v>1</v>
      </c>
      <c r="D223" s="27" t="s">
        <v>142</v>
      </c>
      <c r="E223" s="27"/>
      <c r="F223" s="67">
        <v>0</v>
      </c>
    </row>
    <row r="224" spans="1:6" ht="16.5" thickBot="1" x14ac:dyDescent="0.3">
      <c r="A224" s="79"/>
      <c r="B224" s="85"/>
      <c r="C224" s="44">
        <v>1</v>
      </c>
      <c r="D224" s="27" t="s">
        <v>143</v>
      </c>
      <c r="E224" s="27"/>
      <c r="F224" s="67">
        <v>0</v>
      </c>
    </row>
    <row r="225" spans="1:6" ht="39" thickBot="1" x14ac:dyDescent="0.3">
      <c r="A225" s="79"/>
      <c r="B225" s="83" t="s">
        <v>259</v>
      </c>
      <c r="C225" s="44">
        <v>1</v>
      </c>
      <c r="D225" s="27" t="s">
        <v>182</v>
      </c>
      <c r="E225" s="27"/>
      <c r="F225" s="67">
        <v>0</v>
      </c>
    </row>
    <row r="226" spans="1:6" ht="26.25" thickBot="1" x14ac:dyDescent="0.3">
      <c r="A226" s="79"/>
      <c r="B226" s="84"/>
      <c r="C226" s="44">
        <v>1</v>
      </c>
      <c r="D226" s="27" t="s">
        <v>144</v>
      </c>
      <c r="E226" s="27"/>
      <c r="F226" s="67">
        <v>1</v>
      </c>
    </row>
    <row r="227" spans="1:6" ht="39" thickBot="1" x14ac:dyDescent="0.3">
      <c r="A227" s="79"/>
      <c r="B227" s="85"/>
      <c r="C227" s="44">
        <v>1</v>
      </c>
      <c r="D227" s="27" t="s">
        <v>183</v>
      </c>
      <c r="E227" s="27"/>
      <c r="F227" s="67">
        <v>0</v>
      </c>
    </row>
    <row r="228" spans="1:6" ht="26.25" thickBot="1" x14ac:dyDescent="0.3">
      <c r="A228" s="79"/>
      <c r="B228" s="83" t="s">
        <v>258</v>
      </c>
      <c r="C228" s="44">
        <v>1</v>
      </c>
      <c r="D228" s="27" t="s">
        <v>145</v>
      </c>
      <c r="E228" s="27"/>
      <c r="F228" s="67">
        <v>1</v>
      </c>
    </row>
    <row r="229" spans="1:6" ht="16.5" thickBot="1" x14ac:dyDescent="0.3">
      <c r="A229" s="79"/>
      <c r="B229" s="92"/>
      <c r="C229" s="44">
        <v>1</v>
      </c>
      <c r="D229" s="27" t="s">
        <v>146</v>
      </c>
      <c r="E229" s="27"/>
      <c r="F229" s="67">
        <v>1</v>
      </c>
    </row>
    <row r="230" spans="1:6" ht="26.25" thickBot="1" x14ac:dyDescent="0.3">
      <c r="A230" s="79"/>
      <c r="B230" s="92"/>
      <c r="C230" s="44">
        <v>1</v>
      </c>
      <c r="D230" s="27" t="s">
        <v>147</v>
      </c>
      <c r="E230" s="27"/>
      <c r="F230" s="67">
        <v>1</v>
      </c>
    </row>
    <row r="231" spans="1:6" ht="26.25" thickBot="1" x14ac:dyDescent="0.3">
      <c r="A231" s="79"/>
      <c r="B231" s="97" t="s">
        <v>266</v>
      </c>
      <c r="C231" s="44">
        <v>1</v>
      </c>
      <c r="D231" s="27" t="s">
        <v>260</v>
      </c>
      <c r="E231" s="27"/>
      <c r="F231" s="67">
        <v>1</v>
      </c>
    </row>
    <row r="232" spans="1:6" ht="16.5" thickBot="1" x14ac:dyDescent="0.3">
      <c r="A232" s="79"/>
      <c r="B232" s="103"/>
      <c r="C232" s="44">
        <v>1</v>
      </c>
      <c r="D232" s="27" t="s">
        <v>261</v>
      </c>
      <c r="E232" s="27"/>
      <c r="F232" s="67">
        <v>1</v>
      </c>
    </row>
    <row r="233" spans="1:6" ht="16.5" thickBot="1" x14ac:dyDescent="0.3">
      <c r="A233" s="79"/>
      <c r="B233" s="103"/>
      <c r="C233" s="44">
        <v>1</v>
      </c>
      <c r="D233" s="27" t="s">
        <v>262</v>
      </c>
      <c r="E233" s="27"/>
      <c r="F233" s="67">
        <v>1</v>
      </c>
    </row>
    <row r="234" spans="1:6" ht="16.5" thickBot="1" x14ac:dyDescent="0.3">
      <c r="A234" s="79"/>
      <c r="B234" s="103"/>
      <c r="C234" s="44">
        <v>1</v>
      </c>
      <c r="D234" s="27" t="s">
        <v>263</v>
      </c>
      <c r="E234" s="27"/>
      <c r="F234" s="67">
        <v>0</v>
      </c>
    </row>
    <row r="235" spans="1:6" ht="16.5" thickBot="1" x14ac:dyDescent="0.3">
      <c r="A235" s="79"/>
      <c r="B235" s="103"/>
      <c r="C235" s="44">
        <v>1</v>
      </c>
      <c r="D235" s="27" t="s">
        <v>264</v>
      </c>
      <c r="E235" s="27"/>
      <c r="F235" s="67">
        <v>1</v>
      </c>
    </row>
    <row r="236" spans="1:6" ht="16.5" thickBot="1" x14ac:dyDescent="0.3">
      <c r="A236" s="80"/>
      <c r="B236" s="104"/>
      <c r="C236" s="44">
        <v>1</v>
      </c>
      <c r="D236" s="27" t="s">
        <v>265</v>
      </c>
      <c r="E236" s="27"/>
      <c r="F236" s="67">
        <v>0</v>
      </c>
    </row>
    <row r="237" spans="1:6" s="11" customFormat="1" ht="16.5" customHeight="1" thickBot="1" x14ac:dyDescent="0.4">
      <c r="A237" s="46"/>
      <c r="B237" s="48"/>
      <c r="C237" s="49">
        <f>SUM(C214:C236)</f>
        <v>23</v>
      </c>
      <c r="D237" s="47"/>
      <c r="E237" s="73">
        <f>(SUM(E214:E236)/23)</f>
        <v>0</v>
      </c>
      <c r="F237" s="73">
        <f>(SUM(F214:F236)/23)</f>
        <v>0.34782608695652173</v>
      </c>
    </row>
    <row r="238" spans="1:6" ht="26.25" thickBot="1" x14ac:dyDescent="0.3">
      <c r="A238" s="81" t="s">
        <v>178</v>
      </c>
      <c r="B238" s="86" t="s">
        <v>267</v>
      </c>
      <c r="C238" s="44">
        <v>1</v>
      </c>
      <c r="D238" s="27" t="s">
        <v>274</v>
      </c>
      <c r="E238" s="27"/>
      <c r="F238" s="67">
        <v>0</v>
      </c>
    </row>
    <row r="239" spans="1:6" ht="26.25" thickBot="1" x14ac:dyDescent="0.3">
      <c r="A239" s="82"/>
      <c r="B239" s="87"/>
      <c r="C239" s="44">
        <v>1</v>
      </c>
      <c r="D239" s="27" t="s">
        <v>275</v>
      </c>
      <c r="E239" s="27"/>
      <c r="F239" s="67">
        <v>1</v>
      </c>
    </row>
    <row r="240" spans="1:6" ht="39" thickBot="1" x14ac:dyDescent="0.3">
      <c r="A240" s="82"/>
      <c r="B240" s="87"/>
      <c r="C240" s="44">
        <v>1</v>
      </c>
      <c r="D240" s="27" t="s">
        <v>276</v>
      </c>
      <c r="E240" s="27"/>
      <c r="F240" s="67">
        <v>0</v>
      </c>
    </row>
    <row r="241" spans="1:6" ht="16.5" thickBot="1" x14ac:dyDescent="0.3">
      <c r="A241" s="82"/>
      <c r="B241" s="87"/>
      <c r="C241" s="44">
        <v>1</v>
      </c>
      <c r="D241" s="27" t="s">
        <v>277</v>
      </c>
      <c r="E241" s="27"/>
      <c r="F241" s="67">
        <v>1</v>
      </c>
    </row>
    <row r="242" spans="1:6" ht="16.5" thickBot="1" x14ac:dyDescent="0.3">
      <c r="A242" s="82"/>
      <c r="B242" s="87"/>
      <c r="C242" s="44">
        <v>1</v>
      </c>
      <c r="D242" s="27" t="s">
        <v>278</v>
      </c>
      <c r="E242" s="27"/>
      <c r="F242" s="67">
        <v>1</v>
      </c>
    </row>
    <row r="243" spans="1:6" ht="16.5" thickBot="1" x14ac:dyDescent="0.3">
      <c r="A243" s="82"/>
      <c r="B243" s="87"/>
      <c r="C243" s="44">
        <v>1</v>
      </c>
      <c r="D243" s="27" t="s">
        <v>279</v>
      </c>
      <c r="E243" s="27"/>
      <c r="F243" s="67">
        <v>0</v>
      </c>
    </row>
    <row r="244" spans="1:6" ht="16.5" thickBot="1" x14ac:dyDescent="0.3">
      <c r="A244" s="79"/>
      <c r="B244" s="85"/>
      <c r="C244" s="44">
        <v>1</v>
      </c>
      <c r="D244" s="27" t="s">
        <v>280</v>
      </c>
      <c r="E244" s="27"/>
      <c r="F244" s="67">
        <v>1</v>
      </c>
    </row>
    <row r="245" spans="1:6" ht="16.5" thickBot="1" x14ac:dyDescent="0.3">
      <c r="A245" s="79"/>
      <c r="B245" s="86" t="s">
        <v>281</v>
      </c>
      <c r="C245" s="44">
        <v>1</v>
      </c>
      <c r="D245" s="27" t="s">
        <v>282</v>
      </c>
      <c r="E245" s="27"/>
      <c r="F245" s="67">
        <v>1</v>
      </c>
    </row>
    <row r="246" spans="1:6" ht="26.25" thickBot="1" x14ac:dyDescent="0.3">
      <c r="A246" s="79"/>
      <c r="B246" s="84"/>
      <c r="C246" s="44">
        <v>1</v>
      </c>
      <c r="D246" s="27" t="s">
        <v>283</v>
      </c>
      <c r="E246" s="27"/>
      <c r="F246" s="67">
        <v>1</v>
      </c>
    </row>
    <row r="247" spans="1:6" ht="26.25" thickBot="1" x14ac:dyDescent="0.3">
      <c r="A247" s="79"/>
      <c r="B247" s="85"/>
      <c r="C247" s="44">
        <v>1</v>
      </c>
      <c r="D247" s="27" t="s">
        <v>284</v>
      </c>
      <c r="E247" s="27"/>
      <c r="F247" s="67">
        <v>1</v>
      </c>
    </row>
    <row r="248" spans="1:6" ht="16.5" thickBot="1" x14ac:dyDescent="0.3">
      <c r="A248" s="79"/>
      <c r="B248" s="86" t="s">
        <v>285</v>
      </c>
      <c r="C248" s="44">
        <v>1</v>
      </c>
      <c r="D248" s="27" t="s">
        <v>268</v>
      </c>
      <c r="E248" s="27"/>
      <c r="F248" s="67">
        <v>0</v>
      </c>
    </row>
    <row r="249" spans="1:6" ht="26.25" thickBot="1" x14ac:dyDescent="0.3">
      <c r="A249" s="79"/>
      <c r="B249" s="84"/>
      <c r="C249" s="44">
        <v>1</v>
      </c>
      <c r="D249" s="27" t="s">
        <v>269</v>
      </c>
      <c r="E249" s="27"/>
      <c r="F249" s="67">
        <v>0</v>
      </c>
    </row>
    <row r="250" spans="1:6" ht="26.25" thickBot="1" x14ac:dyDescent="0.3">
      <c r="A250" s="79"/>
      <c r="B250" s="84"/>
      <c r="C250" s="44">
        <v>1</v>
      </c>
      <c r="D250" s="27" t="s">
        <v>270</v>
      </c>
      <c r="E250" s="27"/>
      <c r="F250" s="67">
        <v>0</v>
      </c>
    </row>
    <row r="251" spans="1:6" ht="16.5" thickBot="1" x14ac:dyDescent="0.3">
      <c r="A251" s="79"/>
      <c r="B251" s="84"/>
      <c r="C251" s="44">
        <v>1</v>
      </c>
      <c r="D251" s="27" t="s">
        <v>271</v>
      </c>
      <c r="E251" s="27"/>
      <c r="F251" s="67">
        <v>0</v>
      </c>
    </row>
    <row r="252" spans="1:6" ht="16.5" thickBot="1" x14ac:dyDescent="0.3">
      <c r="A252" s="79"/>
      <c r="B252" s="84"/>
      <c r="C252" s="44">
        <v>1</v>
      </c>
      <c r="D252" s="27" t="s">
        <v>272</v>
      </c>
      <c r="E252" s="27"/>
      <c r="F252" s="67">
        <v>0</v>
      </c>
    </row>
    <row r="253" spans="1:6" ht="16.5" thickBot="1" x14ac:dyDescent="0.3">
      <c r="A253" s="80"/>
      <c r="B253" s="85"/>
      <c r="C253" s="44">
        <v>1</v>
      </c>
      <c r="D253" s="27" t="s">
        <v>273</v>
      </c>
      <c r="E253" s="27"/>
      <c r="F253" s="67">
        <v>0</v>
      </c>
    </row>
    <row r="254" spans="1:6" s="12" customFormat="1" ht="16.5" customHeight="1" thickBot="1" x14ac:dyDescent="0.4">
      <c r="A254" s="46"/>
      <c r="B254" s="50"/>
      <c r="C254" s="49">
        <f>SUM(C238:C253)</f>
        <v>16</v>
      </c>
      <c r="D254" s="23"/>
      <c r="E254" s="73">
        <f>(SUM(E238:E253)/16)</f>
        <v>0</v>
      </c>
      <c r="F254" s="73">
        <f>(SUM(F238:F253)/16)</f>
        <v>0.4375</v>
      </c>
    </row>
    <row r="255" spans="1:6" ht="27" x14ac:dyDescent="0.35">
      <c r="A255" s="51"/>
      <c r="B255" s="52"/>
      <c r="C255" s="43"/>
      <c r="D255" s="42"/>
      <c r="E255" s="42"/>
      <c r="F255" s="68"/>
    </row>
    <row r="256" spans="1:6" s="35" customFormat="1" ht="27" x14ac:dyDescent="0.35">
      <c r="A256" s="54"/>
      <c r="B256" s="77" t="s">
        <v>286</v>
      </c>
      <c r="C256" s="55">
        <f>C31+C92+C134+C171+C195+C213+C237+C254</f>
        <v>237</v>
      </c>
      <c r="D256" s="36" t="s">
        <v>169</v>
      </c>
      <c r="E256" s="74">
        <f>(E31+E92+E134+E171+E195+E213+E237+E254)/8</f>
        <v>0</v>
      </c>
      <c r="F256" s="74">
        <f>(F31+F92+F134+F171+F195+F213+F237+F254)/8</f>
        <v>0.25340989104195938</v>
      </c>
    </row>
    <row r="257" spans="1:6" ht="15" customHeight="1" x14ac:dyDescent="0.35">
      <c r="A257" s="51"/>
      <c r="B257" s="52"/>
      <c r="C257" s="56"/>
      <c r="D257" s="24"/>
      <c r="E257" s="24"/>
      <c r="F257" s="69"/>
    </row>
    <row r="258" spans="1:6" ht="27" x14ac:dyDescent="0.35">
      <c r="A258" s="51"/>
      <c r="B258" s="52"/>
      <c r="C258" s="56"/>
      <c r="D258" s="71" t="s">
        <v>184</v>
      </c>
      <c r="E258" s="59"/>
      <c r="F258" s="68"/>
    </row>
    <row r="259" spans="1:6" ht="27" x14ac:dyDescent="0.35">
      <c r="A259" s="51"/>
      <c r="B259" s="52"/>
      <c r="C259" s="56"/>
      <c r="D259" s="25" t="s">
        <v>172</v>
      </c>
      <c r="E259" s="75">
        <f>E31</f>
        <v>0</v>
      </c>
      <c r="F259" s="76">
        <f>F31</f>
        <v>0.5714285714285714</v>
      </c>
    </row>
    <row r="260" spans="1:6" ht="27" x14ac:dyDescent="0.35">
      <c r="A260" s="51"/>
      <c r="B260" s="52"/>
      <c r="C260" s="53"/>
      <c r="D260" s="25" t="s">
        <v>151</v>
      </c>
      <c r="E260" s="75">
        <f>E92</f>
        <v>0</v>
      </c>
      <c r="F260" s="76">
        <f>F92</f>
        <v>0.23333333333333334</v>
      </c>
    </row>
    <row r="261" spans="1:6" ht="27" x14ac:dyDescent="0.35">
      <c r="A261" s="51"/>
      <c r="B261" s="52"/>
      <c r="C261" s="53"/>
      <c r="D261" s="25" t="s">
        <v>149</v>
      </c>
      <c r="E261" s="75">
        <f>E134</f>
        <v>0</v>
      </c>
      <c r="F261" s="76">
        <f>F134</f>
        <v>0.14634146341463414</v>
      </c>
    </row>
    <row r="262" spans="1:6" ht="27" x14ac:dyDescent="0.35">
      <c r="A262" s="51"/>
      <c r="B262" s="52"/>
      <c r="C262" s="53"/>
      <c r="D262" s="25" t="s">
        <v>173</v>
      </c>
      <c r="E262" s="75">
        <f>E171</f>
        <v>0</v>
      </c>
      <c r="F262" s="76">
        <f>F171</f>
        <v>5.5555555555555552E-2</v>
      </c>
    </row>
    <row r="263" spans="1:6" ht="27" x14ac:dyDescent="0.35">
      <c r="A263" s="51"/>
      <c r="B263" s="52"/>
      <c r="C263" s="53"/>
      <c r="D263" s="25" t="s">
        <v>174</v>
      </c>
      <c r="E263" s="75">
        <f>E195</f>
        <v>0</v>
      </c>
      <c r="F263" s="76">
        <f>F195</f>
        <v>0</v>
      </c>
    </row>
    <row r="264" spans="1:6" ht="27" x14ac:dyDescent="0.35">
      <c r="A264" s="51"/>
      <c r="B264" s="52"/>
      <c r="C264" s="53"/>
      <c r="D264" s="25" t="s">
        <v>175</v>
      </c>
      <c r="E264" s="75">
        <f>E213</f>
        <v>0</v>
      </c>
      <c r="F264" s="76">
        <f>F213</f>
        <v>0.23529411764705882</v>
      </c>
    </row>
    <row r="265" spans="1:6" ht="27" x14ac:dyDescent="0.35">
      <c r="A265" s="51"/>
      <c r="B265" s="52"/>
      <c r="C265" s="53"/>
      <c r="D265" s="25" t="s">
        <v>176</v>
      </c>
      <c r="E265" s="75">
        <f>E237</f>
        <v>0</v>
      </c>
      <c r="F265" s="76">
        <f>F237</f>
        <v>0.34782608695652173</v>
      </c>
    </row>
    <row r="266" spans="1:6" ht="27" x14ac:dyDescent="0.35">
      <c r="A266" s="51"/>
      <c r="B266" s="52"/>
      <c r="C266" s="53"/>
      <c r="D266" s="25" t="s">
        <v>177</v>
      </c>
      <c r="E266" s="75">
        <f>E254</f>
        <v>0</v>
      </c>
      <c r="F266" s="76">
        <f>F254</f>
        <v>0.4375</v>
      </c>
    </row>
    <row r="267" spans="1:6" s="70" customFormat="1" ht="27" x14ac:dyDescent="0.35">
      <c r="A267" s="51"/>
      <c r="B267" s="52"/>
      <c r="C267" s="53"/>
      <c r="D267" s="13"/>
      <c r="E267" s="13"/>
      <c r="F267" s="53"/>
    </row>
    <row r="268" spans="1:6" s="70" customFormat="1" ht="27" x14ac:dyDescent="0.35">
      <c r="A268" s="51"/>
      <c r="B268" s="72" t="s">
        <v>313</v>
      </c>
      <c r="C268" s="53"/>
      <c r="D268" s="13"/>
      <c r="E268" s="13"/>
      <c r="F268" s="53"/>
    </row>
    <row r="269" spans="1:6" x14ac:dyDescent="0.45">
      <c r="D269" s="13"/>
      <c r="E269" s="13"/>
    </row>
    <row r="270" spans="1:6" x14ac:dyDescent="0.45">
      <c r="D270" s="13"/>
      <c r="E270" s="13"/>
    </row>
    <row r="271" spans="1:6" x14ac:dyDescent="0.45">
      <c r="D271" s="13"/>
      <c r="E271" s="13"/>
    </row>
    <row r="272" spans="1:6" x14ac:dyDescent="0.45">
      <c r="D272" s="13"/>
      <c r="E272" s="13"/>
    </row>
  </sheetData>
  <mergeCells count="52">
    <mergeCell ref="B231:B236"/>
    <mergeCell ref="B206:B209"/>
    <mergeCell ref="B210:B212"/>
    <mergeCell ref="B25:B30"/>
    <mergeCell ref="B45:B52"/>
    <mergeCell ref="B130:B133"/>
    <mergeCell ref="B183:B184"/>
    <mergeCell ref="B158:B161"/>
    <mergeCell ref="B162:B166"/>
    <mergeCell ref="B167:B168"/>
    <mergeCell ref="B169:B170"/>
    <mergeCell ref="B172:B175"/>
    <mergeCell ref="B93:B95"/>
    <mergeCell ref="B96:B120"/>
    <mergeCell ref="B125:B126"/>
    <mergeCell ref="B127:B129"/>
    <mergeCell ref="B121:B124"/>
    <mergeCell ref="B154:B157"/>
    <mergeCell ref="A32:A91"/>
    <mergeCell ref="B40:B44"/>
    <mergeCell ref="B53:B57"/>
    <mergeCell ref="B58:B66"/>
    <mergeCell ref="A135:A170"/>
    <mergeCell ref="B135:B141"/>
    <mergeCell ref="B142:B145"/>
    <mergeCell ref="B146:B149"/>
    <mergeCell ref="B150:B153"/>
    <mergeCell ref="B67:B80"/>
    <mergeCell ref="B81:B85"/>
    <mergeCell ref="B87:B91"/>
    <mergeCell ref="A93:A133"/>
    <mergeCell ref="A10:A31"/>
    <mergeCell ref="B10:B14"/>
    <mergeCell ref="B15:B17"/>
    <mergeCell ref="B18:B24"/>
    <mergeCell ref="B32:B39"/>
    <mergeCell ref="A172:A194"/>
    <mergeCell ref="A196:A212"/>
    <mergeCell ref="A214:A236"/>
    <mergeCell ref="A238:A253"/>
    <mergeCell ref="B221:B224"/>
    <mergeCell ref="B225:B227"/>
    <mergeCell ref="B238:B244"/>
    <mergeCell ref="B245:B247"/>
    <mergeCell ref="B248:B253"/>
    <mergeCell ref="B176:B182"/>
    <mergeCell ref="B214:B220"/>
    <mergeCell ref="B185:B190"/>
    <mergeCell ref="B191:B194"/>
    <mergeCell ref="B196:B199"/>
    <mergeCell ref="B200:B205"/>
    <mergeCell ref="B228:B230"/>
  </mergeCells>
  <hyperlinks>
    <hyperlink ref="B2" r:id="rId1" xr:uid="{00000000-0004-0000-0000-000000000000}"/>
  </hyperlinks>
  <pageMargins left="0.75" right="0.75" top="1" bottom="1" header="0.5" footer="0.5"/>
  <pageSetup orientation="portrait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LOCALLIS 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NETZAHUATL JIMENEZ</dc:creator>
  <cp:lastModifiedBy>Jaime Villasana Dávila</cp:lastModifiedBy>
  <dcterms:created xsi:type="dcterms:W3CDTF">2011-05-18T15:32:22Z</dcterms:created>
  <dcterms:modified xsi:type="dcterms:W3CDTF">2020-05-17T23:03:36Z</dcterms:modified>
</cp:coreProperties>
</file>